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7950"/>
  </bookViews>
  <sheets>
    <sheet name="Sheet1" sheetId="1" r:id="rId1"/>
    <sheet name="Sheet2" sheetId="2" r:id="rId2"/>
    <sheet name="Sheet3" sheetId="3" r:id="rId3"/>
    <sheet name="兼容性报表" sheetId="4" r:id="rId4"/>
  </sheets>
  <definedNames>
    <definedName name="_xlnm.Print_Titles" localSheetId="0">Sheet1!$4:$5</definedName>
  </definedNames>
  <calcPr calcId="144525"/>
</workbook>
</file>

<file path=xl/sharedStrings.xml><?xml version="1.0" encoding="utf-8"?>
<sst xmlns="http://schemas.openxmlformats.org/spreadsheetml/2006/main" count="229">
  <si>
    <t>山东大学综合素质测评统计表</t>
  </si>
  <si>
    <r>
      <rPr>
        <sz val="12"/>
        <color indexed="8"/>
        <rFont val="黑体"/>
        <charset val="134"/>
      </rPr>
      <t xml:space="preserve">2017 -2018  学年 </t>
    </r>
    <r>
      <rPr>
        <u/>
        <sz val="12"/>
        <color indexed="8"/>
        <rFont val="黑体"/>
        <charset val="134"/>
      </rPr>
      <t xml:space="preserve">  信息  </t>
    </r>
    <r>
      <rPr>
        <sz val="12"/>
        <color indexed="8"/>
        <rFont val="黑体"/>
        <charset val="134"/>
      </rPr>
      <t xml:space="preserve">学院 </t>
    </r>
    <r>
      <rPr>
        <u/>
        <sz val="12"/>
        <color indexed="8"/>
        <rFont val="黑体"/>
        <charset val="134"/>
      </rPr>
      <t xml:space="preserve">  电子科学与技术  </t>
    </r>
    <r>
      <rPr>
        <sz val="12"/>
        <color indexed="8"/>
        <rFont val="黑体"/>
        <charset val="134"/>
      </rPr>
      <t xml:space="preserve">专业 </t>
    </r>
    <r>
      <rPr>
        <u/>
        <sz val="12"/>
        <color indexed="8"/>
        <rFont val="黑体"/>
        <charset val="134"/>
      </rPr>
      <t xml:space="preserve"> 2016 </t>
    </r>
    <r>
      <rPr>
        <sz val="12"/>
        <color indexed="8"/>
        <rFont val="黑体"/>
        <charset val="134"/>
      </rPr>
      <t>年级                                     填表时间 2018年 9 月 19 日</t>
    </r>
  </si>
  <si>
    <t>学号</t>
  </si>
  <si>
    <t>姓名</t>
  </si>
  <si>
    <t>学习成绩</t>
  </si>
  <si>
    <t>基础性素质测评成绩（百分制）</t>
  </si>
  <si>
    <t>基础性素质测评成绩（五分制）</t>
  </si>
  <si>
    <t>发展性素质测评</t>
  </si>
  <si>
    <t>总分（五分制）</t>
  </si>
  <si>
    <t>总名次</t>
  </si>
  <si>
    <t>获奖学金类别</t>
  </si>
  <si>
    <t>荣誉称号情况</t>
  </si>
  <si>
    <t>备  注</t>
  </si>
  <si>
    <t>分数</t>
  </si>
  <si>
    <t>名次</t>
  </si>
  <si>
    <t>学术与创新加分</t>
  </si>
  <si>
    <t>实践与服务加分</t>
  </si>
  <si>
    <t>社会工作加分</t>
  </si>
  <si>
    <t>文体活动加分</t>
  </si>
  <si>
    <t>合计（百分制）</t>
  </si>
  <si>
    <t>合计（五分制）</t>
  </si>
  <si>
    <t>201600122047</t>
  </si>
  <si>
    <t>应健玮</t>
  </si>
  <si>
    <t>4.56</t>
  </si>
  <si>
    <t>4</t>
  </si>
  <si>
    <t>一等奖学金</t>
  </si>
  <si>
    <t>校三好</t>
  </si>
  <si>
    <t>1、学术与创新+10（山东大学（青岛）创新创业大赛优秀奖+4 第三届山东大学创新创业大赛+6） 2、实践与服务加分+6（3+志愿服务+3） 3、模电、模电实验、微处理器、微处理器实验课代表+8 4、信息学院团委新闻中心考核优秀+6  5、第八届山东省大学生数学竞赛三等奖+6  6、王者荣耀团体第四名+1.5  7、山东大学青岛校区2018年校园吉尼斯三等奖+1.5  8、2018年趣味运动会三等奖+5  9、新闻稿件+26.5   10.全国大学生光电设计大赛一等奖+50</t>
  </si>
  <si>
    <t>201600122030</t>
  </si>
  <si>
    <t>程晓燕</t>
  </si>
  <si>
    <t>4.73</t>
  </si>
  <si>
    <t>1</t>
  </si>
  <si>
    <t>校优干，校三好</t>
  </si>
  <si>
    <t>1.2017暑期社会实践校级优秀团队成员     +8
2.图书馆志愿者、引导员  +3
3.获校表彰的优秀团员  +5
4.全国大学生数学竞赛省级三等奖  +6
5.一多书院创意知识竞赛三等级  +0.5
6.校级优秀学生干部  +11</t>
  </si>
  <si>
    <t>201600122087</t>
  </si>
  <si>
    <t>王佳钰</t>
  </si>
  <si>
    <t>4.57</t>
  </si>
  <si>
    <t>3</t>
  </si>
  <si>
    <t>二等奖学金</t>
  </si>
  <si>
    <t>院三好，院优干</t>
  </si>
  <si>
    <t>1.团委院优秀学生干部+8              2.五四评比先进个人+ 3         3.学期内志愿项目+3              4.创业计划大赛 +6               5.数学竞赛 +6                  6.一多书院纸桥称重大赛三等奖+0.5                                7.大一暑假团队校优队员+8            8.2017暑假社会实践优秀个人+8            9.2017寒假社会实践个人优秀+8</t>
  </si>
  <si>
    <t>201600122040</t>
  </si>
  <si>
    <t>孙颖姗</t>
  </si>
  <si>
    <t>4.54</t>
  </si>
  <si>
    <t>5</t>
  </si>
  <si>
    <t>院优干，院三好</t>
  </si>
  <si>
    <t>1.五四评比 学生志愿服务工作先进个人+5
2.院优秀学生干部+8
3.马原课代表 +2                              4.参加志愿服务+3                    5.大一暑假团队校优队长+10                       6.2017寒假个人优秀+8                      7.新闻稿+1</t>
  </si>
  <si>
    <t>201600122094</t>
  </si>
  <si>
    <t>罗星</t>
  </si>
  <si>
    <t>4.59</t>
  </si>
  <si>
    <t>2</t>
  </si>
  <si>
    <t>院三好</t>
  </si>
  <si>
    <t>1.社会实践白皮书考核合格+3</t>
  </si>
  <si>
    <t>201600122073</t>
  </si>
  <si>
    <t>王岳宁</t>
  </si>
  <si>
    <t>4.48</t>
  </si>
  <si>
    <t>6</t>
  </si>
  <si>
    <t xml:space="preserve">1.夜跑存包活动（未获奖者）+3           2.获校表彰的优秀团员+5                3.安管杯安全知识竞赛二等奖+2           4.一多书院十九大征文比赛三等+0.5       5.社会实践白皮书+3
6.学生干部考核良好+4     </t>
  </si>
  <si>
    <t>201600122015</t>
  </si>
  <si>
    <t>林吴珺</t>
  </si>
  <si>
    <t>4.18</t>
  </si>
  <si>
    <t>13</t>
  </si>
  <si>
    <t>三等奖学金</t>
  </si>
  <si>
    <t>1.社会实践白皮书考核合格+3 
2.2017-2018图书馆优秀志愿者+5 
3.2017年度学生社团活动先进个人+3 
4.“安管杯”安全知识竞赛二等奖+2
5.一多书院第一届田径运动会女子一百米第八+0.5
6.一多书院第一届田径运动会女子铅球第一+4  
7.第一届山大青岛校区杯乒乓球赛女子单打第二+5.5
8.第一届山大青岛校区杯乒乓球赛混双第二+5.5 
9.第一届山大青岛校区杯乒乓球赛女子双打第一+6
10.山东大学鹏派杯一等奖+4
11.山东大学鹏派杯团体三等奖+1
12.一多书院2018思壮杯乒乓球联赛第四+1.5
13.第二届青岛高校华兮体育杯乒乓球赛女子团体第七+5 
14.山东大学第一届全民运动会女子一百米/铅球未获奖 +2
15.信息周晚会表演+1
16.班干部考核良好+4</t>
  </si>
  <si>
    <t>201600122029</t>
  </si>
  <si>
    <t>白雪纯</t>
  </si>
  <si>
    <t>4.26</t>
  </si>
  <si>
    <t>8</t>
  </si>
  <si>
    <t>1.志愿者服务+3
2.科创委员+4   
3.光电设计课代表+2            4.一多书院纸桥称重大赛三等奖+0.5                          5.2017暑假优秀团队成员+8       6.2017寒假社会实践优秀个人+8</t>
  </si>
  <si>
    <t>201600122070</t>
  </si>
  <si>
    <t>方晓彤</t>
  </si>
  <si>
    <t>院优干</t>
  </si>
  <si>
    <t xml:space="preserve">1.志愿活动未获奖+3
2.第八届山东省大学生创业计划大赛三等奖+6
3.趣味心理对对碰校级三等奖+1.5     4.2017暑假优秀团队成员+8
5.团委院优秀学生干部+8                 6.新闻稿+9              </t>
  </si>
  <si>
    <t>201600122074</t>
  </si>
  <si>
    <t>胡晓宁</t>
  </si>
  <si>
    <t>4.22</t>
  </si>
  <si>
    <t>9</t>
  </si>
  <si>
    <t>1.社会实践白皮书合格 +3                                                                                                                                                                     2.迎新志愿者 +3
3.获校表彰的优秀团员+5                         4.院优秀学生干部+8
5.安管杯安全知识竞赛二等奖+2
6.课代表（数学物理方法、电动力学、原子物理）+6</t>
  </si>
  <si>
    <t>201600122038</t>
  </si>
  <si>
    <t>孟毅钊</t>
  </si>
  <si>
    <t>4.19</t>
  </si>
  <si>
    <t>12</t>
  </si>
  <si>
    <t>1.2017年暑假社会实践团队校优+8；参与2017级留学生迎新志愿活动+3；   2.校表彰社团先进个人+3；      3.2017年迎新晚会+1，一多从文年终晚会+1，趣味运动会三等奖+5，社团嘉年华三等奖，王者荣耀团体第四名+1.5，一多书院篮球俱乐部第三+2，山东省大学生数学竞赛三等奖+6</t>
  </si>
  <si>
    <t>201600122069</t>
  </si>
  <si>
    <t>黄绮</t>
  </si>
  <si>
    <t>4.14</t>
  </si>
  <si>
    <t>15</t>
  </si>
  <si>
    <t xml:space="preserve">1.班干部考核良好+4
2.“宏晶杯”比赛三等奖+6
3.SGSS志愿服务+3
4.“星光达人秀”校级演出二等奖+2
5.“从一而衷”院级晚会演出二等奖+1
6.学校十大歌手演出+1
7.计科学院联谊晚会表演+1
8.校吉尼斯体育比赛三等奖+5.5
9.校提案大赛三等奖+1.5
10.环院“地球一小时”表演+1
11.研究生联谊晚会表演+2
</t>
  </si>
  <si>
    <t>201600122051</t>
  </si>
  <si>
    <t>李岚清</t>
  </si>
  <si>
    <t>4.30</t>
  </si>
  <si>
    <t>7</t>
  </si>
  <si>
    <t>社会实践白皮书合格+3</t>
  </si>
  <si>
    <t>201600122086</t>
  </si>
  <si>
    <t>韩金窈</t>
  </si>
  <si>
    <t>3.97</t>
  </si>
  <si>
    <t>25</t>
  </si>
  <si>
    <t>1.校级表彰团队成员
2.院级优秀个人+8
3.院级立项成员+2 
4.学生会优秀学生骨干+10
5.团校优秀学员+3
6.学生校园文体活动先进个人+3
7.星光达人秀二等奖+2
8.年终晚会二等奖+1
9.参与计科联谊晚会演出+1
10.参与研究生联谊晚会演出+1
11.参与环境学院“地球一小时”演出+1
12.参与校园十大歌手大赛演出+1
13.“青年说”征文比赛优秀奖+1
14.一多书院知识创意竞赛三等奖+0.6</t>
  </si>
  <si>
    <t>201600122092</t>
  </si>
  <si>
    <t>李帅</t>
  </si>
  <si>
    <t>4.20</t>
  </si>
  <si>
    <t>10</t>
  </si>
  <si>
    <t>201622122099</t>
  </si>
  <si>
    <t>张万儒</t>
  </si>
  <si>
    <t>3.98</t>
  </si>
  <si>
    <t>24</t>
  </si>
  <si>
    <t>1.2017暑假社会实践院级优秀团队，队员+5。
2.2018外贸学院杯青岛市高校田径运动会4×100米接力第五名+5。
3.2017年山东大学冬季长跑运动会第六名+4.5。
4.一多书院田径运动会男子三级跳远第一名+4。
5.一多书院田径运动会男子跳远第二名+3。
6.网络知识竞赛三等奖+1.5。
7.纸桥承重大赛表现优秀，最佳设计奖+1。
8.“足球先生的保龄梦”第一名并破纪录+10。
9.“兔蟹鸡”大赛三等奖+1.5。
10.山东大学“鹏派杯”健身体能技能巡回赛团体三等奖+1.5。
11.山东大学“鹏派杯”健身体能技能巡回赛个人三等奖+1.5。
12.王者荣耀比赛团体第四名+1.5。</t>
  </si>
  <si>
    <t>201600122088</t>
  </si>
  <si>
    <t>刘洋</t>
  </si>
  <si>
    <t>201600122002</t>
  </si>
  <si>
    <t>王浩东</t>
  </si>
  <si>
    <t>4.13</t>
  </si>
  <si>
    <t>16</t>
  </si>
  <si>
    <t xml:space="preserve">1.社会实践白皮书考核合格+3      2.王者荣耀团队第四名+1.5        3.运动会男子4*100第四名+1.5    </t>
  </si>
  <si>
    <t>201622122103</t>
  </si>
  <si>
    <t>石逸群</t>
  </si>
  <si>
    <t>4.09</t>
  </si>
  <si>
    <t>17</t>
  </si>
  <si>
    <t>1.迎新志愿者+3                         2.“思壮杯”篮球总决赛冠军+4
3.社会实践白皮书合格+3</t>
  </si>
  <si>
    <t>201500122094</t>
  </si>
  <si>
    <t>缪琬婧</t>
  </si>
  <si>
    <t>1.社会实践白皮书考察合格+3                                 2.迎新志愿者+3</t>
  </si>
  <si>
    <t>201600122026</t>
  </si>
  <si>
    <t>赵瑞峰</t>
  </si>
  <si>
    <t>4.05</t>
  </si>
  <si>
    <t>19</t>
  </si>
  <si>
    <t>1.澎湃杯三等奖+0.5                2.趣味心里运动会志愿服务+3
3.社会实践白皮书合格+3</t>
  </si>
  <si>
    <t>201622122102</t>
  </si>
  <si>
    <t>张雪晨</t>
  </si>
  <si>
    <t>学生干部考核合格+2
社会实践白皮书合格+3</t>
  </si>
  <si>
    <t>201600122064</t>
  </si>
  <si>
    <t>王月明</t>
  </si>
  <si>
    <t>3.96</t>
  </si>
  <si>
    <t>26</t>
  </si>
  <si>
    <t>一多书院运动会4*100m接力第四名+1.5   一多书院运动会400m接力第四名+1.5  山东大学职业发展类社团工作先进个人（校表彰）+3   山东大学2017年度优秀共青团员（校）+5 
社会实践白皮书合格</t>
  </si>
  <si>
    <t>201600122062</t>
  </si>
  <si>
    <t>丁国育</t>
  </si>
  <si>
    <t>4.02</t>
  </si>
  <si>
    <t>21</t>
  </si>
  <si>
    <t>201600122014</t>
  </si>
  <si>
    <t>蔡云豪</t>
  </si>
  <si>
    <t xml:space="preserve">1.从一而“衷”年终暨迎新晚会衷一等奖+3；
2.一多书院“思壮杯”篮球联赛中获第三名+1
3.一多书院“思壮杯”足球联赛中获第一名+2                        4.社会实践白皮书考核合格+3       5.山东大学“鹏派杯”首届健身技能体能巡回赛二等奖+2             6.参加“仲春梦寻 琴舞而歌”晚会+3                                          </t>
  </si>
  <si>
    <t>201600122058</t>
  </si>
  <si>
    <t>李子贤</t>
  </si>
  <si>
    <t>3.99</t>
  </si>
  <si>
    <t>23</t>
  </si>
  <si>
    <t>201600122017</t>
  </si>
  <si>
    <t>耿朋泽</t>
  </si>
  <si>
    <t>4.01</t>
  </si>
  <si>
    <t>22</t>
  </si>
  <si>
    <t>201600122031</t>
  </si>
  <si>
    <t>宋瑞欣</t>
  </si>
  <si>
    <t>3.81</t>
  </si>
  <si>
    <t>29</t>
  </si>
  <si>
    <t>1.2018年山东大学“宏晶杯”单片机应用技术竞赛  三等奖 +6
2.2018一多书院纸桥承重大赛一等奖   +2
3.2017暑期社会实践院级优秀团队队员   +5
4.2018校表彰的学术工作先进个人   +3
5.学生干部考核良好   +4
6.参加年终晚会汇演   +1
7.提案大赛校级三等奖   +1.5
8.信院投稿   +0.5</t>
  </si>
  <si>
    <t>201600122027</t>
  </si>
  <si>
    <t>刘浩宇</t>
  </si>
  <si>
    <t>3.84</t>
  </si>
  <si>
    <t>28</t>
  </si>
  <si>
    <t>1.思壮杯亚军+1               2.全明星冠军+2
3.社会实践白皮书合格+3</t>
  </si>
  <si>
    <t>201600122028</t>
  </si>
  <si>
    <t>原洧涛</t>
  </si>
  <si>
    <t>3.69</t>
  </si>
  <si>
    <t>30</t>
  </si>
  <si>
    <t>201600122022</t>
  </si>
  <si>
    <t>张琼</t>
  </si>
  <si>
    <t>3.65</t>
  </si>
  <si>
    <t>31</t>
  </si>
  <si>
    <t>1.2017暑假社会实践院级优秀团队  成员+5</t>
  </si>
  <si>
    <t>201600122079</t>
  </si>
  <si>
    <t>马晓宇</t>
  </si>
  <si>
    <t>3.63</t>
  </si>
  <si>
    <t>32</t>
  </si>
  <si>
    <t>2017暑期社会实践院级优秀团队成员、</t>
  </si>
  <si>
    <t>201600122055</t>
  </si>
  <si>
    <t>程伦翰</t>
  </si>
  <si>
    <t>3.58</t>
  </si>
  <si>
    <t>33</t>
  </si>
  <si>
    <t>201600122003</t>
  </si>
  <si>
    <t>陈钰滔</t>
  </si>
  <si>
    <t>3.14</t>
  </si>
  <si>
    <t>35</t>
  </si>
  <si>
    <t>校优干</t>
  </si>
  <si>
    <t>1.蔚蓝海岸社会实践调研团  院级表彰 成员    +5               2. 山东大学法学院“弘法沧澜”团队赴广东广州大学城关于大学校园开放与校园安全探讨分析调研团队 院级表彰 成员
+5                            3.校级荣誉称号优秀学生干部+10
4.“五四评优”先进优秀个人+3
5.优秀社团先进个人+3
6.参与2017迎新表演+1
7.2017迎新负责人+3
8.星光达人秀三等奖+1.5
9.安管会知识竞赛二等奖+2</t>
  </si>
  <si>
    <t>201600122011</t>
  </si>
  <si>
    <t>林泉</t>
  </si>
  <si>
    <t>3.25</t>
  </si>
  <si>
    <t>34</t>
  </si>
  <si>
    <t>201600122081</t>
  </si>
  <si>
    <t>许仁宝</t>
  </si>
  <si>
    <t>3.03</t>
  </si>
  <si>
    <t>37</t>
  </si>
  <si>
    <t>1.趣味运动会三等奖 +5                   2.数电课代表+2                                  3.社会实践白皮书考核合格+3</t>
  </si>
  <si>
    <t>201600122036</t>
  </si>
  <si>
    <t>赵子鑫</t>
  </si>
  <si>
    <t>3.06</t>
  </si>
  <si>
    <t>36</t>
  </si>
  <si>
    <t>201600122065</t>
  </si>
  <si>
    <t>李文亭</t>
  </si>
  <si>
    <t>2.66</t>
  </si>
  <si>
    <t>38</t>
  </si>
  <si>
    <t>201600122060</t>
  </si>
  <si>
    <t>赵志浩</t>
  </si>
  <si>
    <t>2.65</t>
  </si>
  <si>
    <t>39</t>
  </si>
  <si>
    <t>201600122019</t>
  </si>
  <si>
    <t>程康</t>
  </si>
  <si>
    <t>2.58</t>
  </si>
  <si>
    <t>40</t>
  </si>
  <si>
    <t>201600122041</t>
  </si>
  <si>
    <t>江慧洁</t>
  </si>
  <si>
    <t>2.48</t>
  </si>
  <si>
    <t>41</t>
  </si>
  <si>
    <t>201600122007</t>
  </si>
  <si>
    <t>周锐</t>
  </si>
  <si>
    <t>2.36</t>
  </si>
  <si>
    <t>42</t>
  </si>
  <si>
    <t xml:space="preserve">   说明:</t>
  </si>
  <si>
    <t>①本表按获奖学金次序由高到低排列填写；</t>
  </si>
  <si>
    <t>②本表一式三份，学工部备案，学院存档，班级公布。</t>
  </si>
  <si>
    <r>
      <rPr>
        <sz val="12"/>
        <rFont val="黑体"/>
        <charset val="134"/>
      </rPr>
      <t>学院副书记签字</t>
    </r>
    <r>
      <rPr>
        <u/>
        <sz val="12"/>
        <rFont val="黑体"/>
        <charset val="134"/>
      </rPr>
      <t xml:space="preserve">           </t>
    </r>
    <r>
      <rPr>
        <sz val="12"/>
        <rFont val="黑体"/>
        <charset val="134"/>
      </rPr>
      <t xml:space="preserve"> （公章）</t>
    </r>
  </si>
  <si>
    <t>电子信息类奖学金认定16电科.xls 兼容性报表</t>
  </si>
  <si>
    <t>运行时间: 2018/9/20 0:04</t>
  </si>
  <si>
    <t>如果工作簿以早期的文件格式保存或在早期版本的 Microsoft Excel 中打开，将无法使用下列功能。</t>
  </si>
  <si>
    <t>轻微保真损失</t>
  </si>
  <si>
    <t>发生次数</t>
  </si>
  <si>
    <t>版本</t>
  </si>
  <si>
    <t>所选文件格式不支持此工作簿中某些单元格或样式包含的格式。这些格式将被转换为最相近的可用格式。</t>
  </si>
  <si>
    <t>Excel 97-2003</t>
  </si>
</sst>
</file>

<file path=xl/styles.xml><?xml version="1.0" encoding="utf-8"?>
<styleSheet xmlns="http://schemas.openxmlformats.org/spreadsheetml/2006/main">
  <numFmts count="10">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_ "/>
    <numFmt numFmtId="177" formatCode="0.00_);[Red]\(0.00\)"/>
    <numFmt numFmtId="178" formatCode="0.00_ "/>
    <numFmt numFmtId="179" formatCode="0_);[Red]\(0\)"/>
    <numFmt numFmtId="180" formatCode="0.0000_);[Red]\(0.0000\)"/>
    <numFmt numFmtId="181" formatCode="0.0000_ "/>
  </numFmts>
  <fonts count="27">
    <font>
      <sz val="12"/>
      <name val="宋体"/>
      <charset val="134"/>
    </font>
    <font>
      <b/>
      <sz val="12"/>
      <name val="宋体"/>
      <charset val="134"/>
    </font>
    <font>
      <sz val="12"/>
      <name val="黑体"/>
      <charset val="134"/>
    </font>
    <font>
      <sz val="12"/>
      <color indexed="8"/>
      <name val="黑体"/>
      <charset val="134"/>
    </font>
    <font>
      <sz val="12"/>
      <color theme="1"/>
      <name val="黑体"/>
      <charset val="134"/>
    </font>
    <font>
      <sz val="11"/>
      <color theme="1"/>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u/>
      <sz val="11"/>
      <color rgb="FF800080"/>
      <name val="宋体"/>
      <charset val="0"/>
      <scheme val="minor"/>
    </font>
    <font>
      <sz val="11"/>
      <color rgb="FF9C6500"/>
      <name val="宋体"/>
      <charset val="0"/>
      <scheme val="minor"/>
    </font>
    <font>
      <b/>
      <sz val="15"/>
      <color theme="3"/>
      <name val="宋体"/>
      <charset val="134"/>
      <scheme val="minor"/>
    </font>
    <font>
      <b/>
      <sz val="11"/>
      <color theme="1"/>
      <name val="宋体"/>
      <charset val="0"/>
      <scheme val="minor"/>
    </font>
    <font>
      <i/>
      <sz val="11"/>
      <color rgb="FF7F7F7F"/>
      <name val="宋体"/>
      <charset val="0"/>
      <scheme val="minor"/>
    </font>
    <font>
      <sz val="11"/>
      <color rgb="FFFA7D00"/>
      <name val="宋体"/>
      <charset val="0"/>
      <scheme val="minor"/>
    </font>
    <font>
      <b/>
      <sz val="11"/>
      <color rgb="FFFA7D00"/>
      <name val="宋体"/>
      <charset val="0"/>
      <scheme val="minor"/>
    </font>
    <font>
      <b/>
      <sz val="11"/>
      <color rgb="FF3F3F3F"/>
      <name val="宋体"/>
      <charset val="0"/>
      <scheme val="minor"/>
    </font>
    <font>
      <u/>
      <sz val="12"/>
      <color indexed="8"/>
      <name val="黑体"/>
      <charset val="134"/>
    </font>
    <font>
      <u/>
      <sz val="12"/>
      <name val="黑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6"/>
        <bgColor indexed="64"/>
      </patternFill>
    </fill>
    <fill>
      <patternFill patternType="solid">
        <fgColor rgb="FFC6EFCE"/>
        <bgColor indexed="64"/>
      </patternFill>
    </fill>
    <fill>
      <patternFill patternType="solid">
        <fgColor theme="6"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rgb="FFFFFFCC"/>
        <bgColor indexed="64"/>
      </patternFill>
    </fill>
    <fill>
      <patternFill patternType="solid">
        <fgColor theme="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8"/>
        <bgColor indexed="64"/>
      </patternFill>
    </fill>
    <fill>
      <patternFill patternType="solid">
        <fgColor theme="7"/>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bgColor indexed="64"/>
      </patternFill>
    </fill>
  </fills>
  <borders count="14">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pplyBorder="0">
      <alignment vertical="center"/>
    </xf>
    <xf numFmtId="42" fontId="5" fillId="0" borderId="0" applyFont="0" applyFill="0" applyBorder="0" applyAlignment="0" applyProtection="0">
      <alignment vertical="center"/>
    </xf>
    <xf numFmtId="0" fontId="7" fillId="16" borderId="0" applyNumberFormat="0" applyBorder="0" applyAlignment="0" applyProtection="0">
      <alignment vertical="center"/>
    </xf>
    <xf numFmtId="0" fontId="13" fillId="11" borderId="7"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7" fillId="5" borderId="0" applyNumberFormat="0" applyBorder="0" applyAlignment="0" applyProtection="0">
      <alignment vertical="center"/>
    </xf>
    <xf numFmtId="0" fontId="8" fillId="6" borderId="0" applyNumberFormat="0" applyBorder="0" applyAlignment="0" applyProtection="0">
      <alignment vertical="center"/>
    </xf>
    <xf numFmtId="43" fontId="5" fillId="0" borderId="0" applyFont="0" applyFill="0" applyBorder="0" applyAlignment="0" applyProtection="0">
      <alignment vertical="center"/>
    </xf>
    <xf numFmtId="0" fontId="9" fillId="10" borderId="0" applyNumberFormat="0" applyBorder="0" applyAlignment="0" applyProtection="0">
      <alignment vertical="center"/>
    </xf>
    <xf numFmtId="0" fontId="6" fillId="0" borderId="0" applyNumberFormat="0" applyFill="0" applyBorder="0" applyAlignment="0" applyProtection="0">
      <alignment vertical="center"/>
    </xf>
    <xf numFmtId="9" fontId="5" fillId="0" borderId="0" applyFont="0" applyFill="0" applyBorder="0" applyAlignment="0" applyProtection="0">
      <alignment vertical="center"/>
    </xf>
    <xf numFmtId="0" fontId="17" fillId="0" borderId="0" applyNumberFormat="0" applyFill="0" applyBorder="0" applyAlignment="0" applyProtection="0">
      <alignment vertical="center"/>
    </xf>
    <xf numFmtId="0" fontId="5" fillId="20" borderId="10" applyNumberFormat="0" applyFont="0" applyAlignment="0" applyProtection="0">
      <alignment vertical="center"/>
    </xf>
    <xf numFmtId="0" fontId="9" fillId="23" borderId="0" applyNumberFormat="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9" applyNumberFormat="0" applyFill="0" applyAlignment="0" applyProtection="0">
      <alignment vertical="center"/>
    </xf>
    <xf numFmtId="0" fontId="15" fillId="0" borderId="9" applyNumberFormat="0" applyFill="0" applyAlignment="0" applyProtection="0">
      <alignment vertical="center"/>
    </xf>
    <xf numFmtId="0" fontId="9" fillId="19" borderId="0" applyNumberFormat="0" applyBorder="0" applyAlignment="0" applyProtection="0">
      <alignment vertical="center"/>
    </xf>
    <xf numFmtId="0" fontId="11" fillId="0" borderId="6" applyNumberFormat="0" applyFill="0" applyAlignment="0" applyProtection="0">
      <alignment vertical="center"/>
    </xf>
    <xf numFmtId="0" fontId="9" fillId="27" borderId="0" applyNumberFormat="0" applyBorder="0" applyAlignment="0" applyProtection="0">
      <alignment vertical="center"/>
    </xf>
    <xf numFmtId="0" fontId="24" fillId="26" borderId="13" applyNumberFormat="0" applyAlignment="0" applyProtection="0">
      <alignment vertical="center"/>
    </xf>
    <xf numFmtId="0" fontId="23" fillId="26" borderId="7" applyNumberFormat="0" applyAlignment="0" applyProtection="0">
      <alignment vertical="center"/>
    </xf>
    <xf numFmtId="0" fontId="14" fillId="15" borderId="8" applyNumberFormat="0" applyAlignment="0" applyProtection="0">
      <alignment vertical="center"/>
    </xf>
    <xf numFmtId="0" fontId="7" fillId="14" borderId="0" applyNumberFormat="0" applyBorder="0" applyAlignment="0" applyProtection="0">
      <alignment vertical="center"/>
    </xf>
    <xf numFmtId="0" fontId="9" fillId="34" borderId="0" applyNumberFormat="0" applyBorder="0" applyAlignment="0" applyProtection="0">
      <alignment vertical="center"/>
    </xf>
    <xf numFmtId="0" fontId="22" fillId="0" borderId="12" applyNumberFormat="0" applyFill="0" applyAlignment="0" applyProtection="0">
      <alignment vertical="center"/>
    </xf>
    <xf numFmtId="0" fontId="20" fillId="0" borderId="11" applyNumberFormat="0" applyFill="0" applyAlignment="0" applyProtection="0">
      <alignment vertical="center"/>
    </xf>
    <xf numFmtId="0" fontId="10" fillId="9" borderId="0" applyNumberFormat="0" applyBorder="0" applyAlignment="0" applyProtection="0">
      <alignment vertical="center"/>
    </xf>
    <xf numFmtId="0" fontId="18" fillId="18" borderId="0" applyNumberFormat="0" applyBorder="0" applyAlignment="0" applyProtection="0">
      <alignment vertical="center"/>
    </xf>
    <xf numFmtId="0" fontId="7" fillId="22" borderId="0" applyNumberFormat="0" applyBorder="0" applyAlignment="0" applyProtection="0">
      <alignment vertical="center"/>
    </xf>
    <xf numFmtId="0" fontId="9" fillId="13" borderId="0" applyNumberFormat="0" applyBorder="0" applyAlignment="0" applyProtection="0">
      <alignment vertical="center"/>
    </xf>
    <xf numFmtId="0" fontId="7" fillId="33" borderId="0" applyNumberFormat="0" applyBorder="0" applyAlignment="0" applyProtection="0">
      <alignment vertical="center"/>
    </xf>
    <xf numFmtId="0" fontId="7" fillId="32" borderId="0" applyNumberFormat="0" applyBorder="0" applyAlignment="0" applyProtection="0">
      <alignment vertical="center"/>
    </xf>
    <xf numFmtId="0" fontId="7" fillId="31" borderId="0" applyNumberFormat="0" applyBorder="0" applyAlignment="0" applyProtection="0">
      <alignment vertical="center"/>
    </xf>
    <xf numFmtId="0" fontId="7" fillId="12" borderId="0" applyNumberFormat="0" applyBorder="0" applyAlignment="0" applyProtection="0">
      <alignment vertical="center"/>
    </xf>
    <xf numFmtId="0" fontId="9" fillId="8" borderId="0" applyNumberFormat="0" applyBorder="0" applyAlignment="0" applyProtection="0">
      <alignment vertical="center"/>
    </xf>
    <xf numFmtId="0" fontId="9" fillId="29" borderId="0" applyNumberFormat="0" applyBorder="0" applyAlignment="0" applyProtection="0">
      <alignment vertical="center"/>
    </xf>
    <xf numFmtId="0" fontId="7" fillId="25" borderId="0" applyNumberFormat="0" applyBorder="0" applyAlignment="0" applyProtection="0">
      <alignment vertical="center"/>
    </xf>
    <xf numFmtId="0" fontId="7" fillId="17" borderId="0" applyNumberFormat="0" applyBorder="0" applyAlignment="0" applyProtection="0">
      <alignment vertical="center"/>
    </xf>
    <xf numFmtId="0" fontId="9" fillId="28" borderId="0" applyNumberFormat="0" applyBorder="0" applyAlignment="0" applyProtection="0">
      <alignment vertical="center"/>
    </xf>
    <xf numFmtId="0" fontId="7" fillId="4" borderId="0" applyNumberFormat="0" applyBorder="0" applyAlignment="0" applyProtection="0">
      <alignment vertical="center"/>
    </xf>
    <xf numFmtId="0" fontId="9" fillId="30" borderId="0" applyNumberFormat="0" applyBorder="0" applyAlignment="0" applyProtection="0">
      <alignment vertical="center"/>
    </xf>
    <xf numFmtId="0" fontId="9" fillId="21" borderId="0" applyNumberFormat="0" applyBorder="0" applyAlignment="0" applyProtection="0">
      <alignment vertical="center"/>
    </xf>
    <xf numFmtId="0" fontId="7" fillId="24" borderId="0" applyNumberFormat="0" applyBorder="0" applyAlignment="0" applyProtection="0">
      <alignment vertical="center"/>
    </xf>
    <xf numFmtId="0" fontId="9" fillId="7" borderId="0" applyNumberFormat="0" applyBorder="0" applyAlignment="0" applyProtection="0">
      <alignment vertical="center"/>
    </xf>
  </cellStyleXfs>
  <cellXfs count="49">
    <xf numFmtId="0" fontId="0" fillId="0" borderId="0" xfId="0">
      <alignment vertical="center"/>
    </xf>
    <xf numFmtId="0" fontId="1" fillId="0" borderId="0" xfId="0" applyNumberFormat="1" applyFont="1" applyAlignment="1">
      <alignment vertical="top" wrapText="1"/>
    </xf>
    <xf numFmtId="0" fontId="1" fillId="0" borderId="0" xfId="0" applyNumberFormat="1" applyFont="1" applyAlignment="1">
      <alignment horizontal="center" vertical="top" wrapText="1"/>
    </xf>
    <xf numFmtId="0" fontId="0" fillId="0" borderId="0" xfId="0" applyNumberFormat="1" applyAlignment="1">
      <alignment vertical="top" wrapText="1"/>
    </xf>
    <xf numFmtId="0" fontId="0" fillId="0" borderId="0" xfId="0" applyNumberFormat="1" applyAlignment="1">
      <alignment horizontal="center" vertical="top" wrapText="1"/>
    </xf>
    <xf numFmtId="0" fontId="0" fillId="0" borderId="1" xfId="0" applyNumberFormat="1" applyBorder="1" applyAlignment="1">
      <alignment vertical="top" wrapText="1"/>
    </xf>
    <xf numFmtId="0" fontId="0" fillId="0" borderId="2" xfId="0" applyNumberFormat="1" applyBorder="1" applyAlignment="1">
      <alignment vertical="top" wrapText="1"/>
    </xf>
    <xf numFmtId="0" fontId="0" fillId="0" borderId="2" xfId="0" applyNumberFormat="1" applyBorder="1" applyAlignment="1">
      <alignment horizontal="center" vertical="top" wrapText="1"/>
    </xf>
    <xf numFmtId="0" fontId="0" fillId="0" borderId="3" xfId="0" applyNumberFormat="1" applyBorder="1" applyAlignment="1">
      <alignment horizontal="center" vertical="top" wrapText="1"/>
    </xf>
    <xf numFmtId="179" fontId="2" fillId="0" borderId="0" xfId="0" applyNumberFormat="1" applyFont="1" applyAlignment="1">
      <alignment horizontal="center" vertical="center"/>
    </xf>
    <xf numFmtId="0" fontId="2" fillId="0" borderId="0" xfId="0" applyFont="1" applyAlignment="1">
      <alignment horizontal="center" vertical="center"/>
    </xf>
    <xf numFmtId="178" fontId="2" fillId="0" borderId="0" xfId="0" applyNumberFormat="1" applyFont="1" applyAlignment="1">
      <alignment horizontal="center" vertical="center"/>
    </xf>
    <xf numFmtId="177" fontId="2" fillId="0" borderId="0" xfId="0" applyNumberFormat="1" applyFont="1" applyAlignment="1">
      <alignment horizontal="center" vertical="center"/>
    </xf>
    <xf numFmtId="180" fontId="2" fillId="0" borderId="0" xfId="0" applyNumberFormat="1" applyFont="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179" fontId="2"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178" fontId="4" fillId="0" borderId="4" xfId="0" applyNumberFormat="1" applyFont="1" applyBorder="1" applyAlignment="1">
      <alignment horizontal="center" vertical="center" wrapText="1"/>
    </xf>
    <xf numFmtId="0" fontId="2" fillId="0" borderId="4" xfId="0" applyFont="1" applyBorder="1" applyAlignment="1">
      <alignment horizontal="center" vertical="center"/>
    </xf>
    <xf numFmtId="177" fontId="4" fillId="0" borderId="4" xfId="0" applyNumberFormat="1" applyFont="1" applyBorder="1" applyAlignment="1">
      <alignment horizontal="center" vertical="center"/>
    </xf>
    <xf numFmtId="177" fontId="2" fillId="2" borderId="4" xfId="0" applyNumberFormat="1" applyFont="1" applyFill="1" applyBorder="1" applyAlignment="1">
      <alignment horizontal="center" vertical="center" wrapText="1"/>
    </xf>
    <xf numFmtId="0" fontId="4" fillId="3" borderId="4" xfId="0" applyFont="1" applyFill="1" applyBorder="1" applyAlignment="1">
      <alignment horizontal="center" vertical="center"/>
    </xf>
    <xf numFmtId="49" fontId="4" fillId="2" borderId="4"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179" fontId="4" fillId="0" borderId="4" xfId="0" applyNumberFormat="1" applyFont="1" applyBorder="1" applyAlignment="1">
      <alignment horizontal="center" vertical="center"/>
    </xf>
    <xf numFmtId="0" fontId="4" fillId="0" borderId="4" xfId="0" applyFont="1" applyBorder="1" applyAlignment="1">
      <alignment horizontal="center" vertical="center"/>
    </xf>
    <xf numFmtId="177" fontId="4" fillId="0" borderId="4" xfId="0" applyNumberFormat="1" applyFont="1" applyBorder="1" applyAlignment="1">
      <alignment horizontal="center" vertical="center" wrapText="1"/>
    </xf>
    <xf numFmtId="0" fontId="4" fillId="0" borderId="4" xfId="0" applyFont="1" applyFill="1" applyBorder="1" applyAlignment="1">
      <alignment horizontal="center" vertical="center"/>
    </xf>
    <xf numFmtId="177" fontId="4" fillId="2" borderId="4"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4" fillId="3" borderId="4" xfId="0" applyNumberFormat="1" applyFont="1" applyFill="1" applyBorder="1" applyAlignment="1">
      <alignment horizontal="center" vertical="center"/>
    </xf>
    <xf numFmtId="176" fontId="4" fillId="3" borderId="4" xfId="0" applyNumberFormat="1" applyFont="1" applyFill="1" applyBorder="1" applyAlignment="1">
      <alignment horizontal="center" vertical="center"/>
    </xf>
    <xf numFmtId="180" fontId="4" fillId="0" borderId="4" xfId="0" applyNumberFormat="1" applyFont="1" applyBorder="1" applyAlignment="1">
      <alignment horizontal="center" vertical="center" wrapText="1"/>
    </xf>
    <xf numFmtId="177" fontId="2" fillId="0" borderId="4" xfId="0" applyNumberFormat="1" applyFont="1" applyFill="1" applyBorder="1" applyAlignment="1">
      <alignment horizontal="center" vertical="center" wrapText="1"/>
    </xf>
    <xf numFmtId="177" fontId="2" fillId="0" borderId="4" xfId="0" applyNumberFormat="1" applyFont="1" applyFill="1" applyBorder="1" applyAlignment="1" applyProtection="1">
      <alignment horizontal="center" vertical="center"/>
      <protection locked="0"/>
    </xf>
    <xf numFmtId="0" fontId="2" fillId="0" borderId="4" xfId="0" applyFont="1" applyFill="1" applyBorder="1" applyAlignment="1">
      <alignment horizontal="center" vertical="center"/>
    </xf>
    <xf numFmtId="181" fontId="2" fillId="2" borderId="4" xfId="0" applyNumberFormat="1" applyFont="1" applyFill="1" applyBorder="1" applyAlignment="1">
      <alignment horizontal="center" vertical="center" wrapText="1"/>
    </xf>
    <xf numFmtId="0" fontId="2" fillId="2" borderId="4"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177" fontId="4" fillId="0" borderId="4" xfId="0" applyNumberFormat="1" applyFont="1" applyFill="1" applyBorder="1" applyAlignment="1" applyProtection="1">
      <alignment horizontal="center" vertical="center"/>
      <protection locked="0"/>
    </xf>
    <xf numFmtId="181" fontId="4" fillId="2" borderId="4"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xf>
    <xf numFmtId="49" fontId="2" fillId="0" borderId="4" xfId="0" applyNumberFormat="1" applyFont="1" applyBorder="1" applyAlignment="1">
      <alignment horizontal="center" vertical="center" wrapText="1"/>
    </xf>
    <xf numFmtId="49" fontId="0" fillId="0" borderId="4"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4" xfId="0"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74"/>
  <sheetViews>
    <sheetView tabSelected="1" zoomScale="80" zoomScaleNormal="80" topLeftCell="B35" workbookViewId="0">
      <selection activeCell="P39" sqref="P39"/>
    </sheetView>
  </sheetViews>
  <sheetFormatPr defaultColWidth="8.925" defaultRowHeight="14.25"/>
  <cols>
    <col min="1" max="1" width="19.375" style="9" customWidth="1"/>
    <col min="2" max="2" width="17.375" style="10" customWidth="1"/>
    <col min="3" max="5" width="10.125" style="10" customWidth="1"/>
    <col min="6" max="6" width="10.125" style="11" customWidth="1"/>
    <col min="7" max="11" width="10.125" style="10" customWidth="1"/>
    <col min="12" max="12" width="10.125" style="12" customWidth="1"/>
    <col min="13" max="13" width="9.625" style="13" customWidth="1"/>
    <col min="14" max="14" width="7.625" style="10" customWidth="1"/>
    <col min="15" max="15" width="9.625" style="10" customWidth="1"/>
    <col min="16" max="16" width="18.625" style="10" customWidth="1"/>
    <col min="17" max="17" width="32.25" style="10" customWidth="1"/>
    <col min="18" max="18" width="12.625" style="10" customWidth="1"/>
    <col min="19" max="16384" width="9" style="10"/>
  </cols>
  <sheetData>
    <row r="1" spans="1:17">
      <c r="A1" s="14" t="s">
        <v>0</v>
      </c>
      <c r="B1" s="14"/>
      <c r="C1" s="14"/>
      <c r="D1" s="14"/>
      <c r="E1" s="14"/>
      <c r="F1" s="14"/>
      <c r="G1" s="14"/>
      <c r="H1" s="14"/>
      <c r="I1" s="14"/>
      <c r="J1" s="14"/>
      <c r="K1" s="14"/>
      <c r="L1" s="14"/>
      <c r="M1" s="14"/>
      <c r="N1" s="14"/>
      <c r="O1" s="14"/>
      <c r="P1" s="14"/>
      <c r="Q1" s="14"/>
    </row>
    <row r="2" ht="22.5" customHeight="1" spans="1:17">
      <c r="A2" s="14"/>
      <c r="B2" s="14"/>
      <c r="C2" s="14"/>
      <c r="D2" s="14"/>
      <c r="E2" s="14"/>
      <c r="F2" s="14"/>
      <c r="G2" s="14"/>
      <c r="H2" s="14"/>
      <c r="I2" s="14"/>
      <c r="J2" s="14"/>
      <c r="K2" s="14"/>
      <c r="L2" s="14"/>
      <c r="M2" s="14"/>
      <c r="N2" s="14"/>
      <c r="O2" s="14"/>
      <c r="P2" s="14"/>
      <c r="Q2" s="14"/>
    </row>
    <row r="3" ht="27" customHeight="1" spans="1:17">
      <c r="A3" s="15" t="s">
        <v>1</v>
      </c>
      <c r="B3" s="15"/>
      <c r="C3" s="15"/>
      <c r="D3" s="15"/>
      <c r="E3" s="15"/>
      <c r="F3" s="15"/>
      <c r="G3" s="15"/>
      <c r="H3" s="15"/>
      <c r="I3" s="15"/>
      <c r="J3" s="15"/>
      <c r="K3" s="15"/>
      <c r="L3" s="15"/>
      <c r="M3" s="15"/>
      <c r="N3" s="15"/>
      <c r="O3" s="15"/>
      <c r="P3" s="15"/>
      <c r="Q3" s="15"/>
    </row>
    <row r="4" ht="30.75" customHeight="1" spans="1:17">
      <c r="A4" s="16" t="s">
        <v>2</v>
      </c>
      <c r="B4" s="17" t="s">
        <v>3</v>
      </c>
      <c r="C4" s="17" t="s">
        <v>4</v>
      </c>
      <c r="D4" s="17"/>
      <c r="E4" s="17" t="s">
        <v>5</v>
      </c>
      <c r="F4" s="18" t="s">
        <v>6</v>
      </c>
      <c r="G4" s="17" t="s">
        <v>7</v>
      </c>
      <c r="H4" s="17"/>
      <c r="I4" s="17"/>
      <c r="J4" s="17"/>
      <c r="K4" s="17"/>
      <c r="L4" s="17"/>
      <c r="M4" s="33" t="s">
        <v>8</v>
      </c>
      <c r="N4" s="17" t="s">
        <v>9</v>
      </c>
      <c r="O4" s="17" t="s">
        <v>10</v>
      </c>
      <c r="P4" s="17" t="s">
        <v>11</v>
      </c>
      <c r="Q4" s="17" t="s">
        <v>12</v>
      </c>
    </row>
    <row r="5" ht="42" customHeight="1" spans="1:17">
      <c r="A5" s="16"/>
      <c r="B5" s="17"/>
      <c r="C5" s="17" t="s">
        <v>13</v>
      </c>
      <c r="D5" s="17" t="s">
        <v>14</v>
      </c>
      <c r="E5" s="17"/>
      <c r="F5" s="18"/>
      <c r="G5" s="17" t="s">
        <v>15</v>
      </c>
      <c r="H5" s="17" t="s">
        <v>16</v>
      </c>
      <c r="I5" s="17" t="s">
        <v>17</v>
      </c>
      <c r="J5" s="17" t="s">
        <v>18</v>
      </c>
      <c r="K5" s="17" t="s">
        <v>19</v>
      </c>
      <c r="L5" s="27" t="s">
        <v>20</v>
      </c>
      <c r="M5" s="33"/>
      <c r="N5" s="17"/>
      <c r="O5" s="17"/>
      <c r="P5" s="17"/>
      <c r="Q5" s="17"/>
    </row>
    <row r="6" customFormat="1" ht="199.5" spans="1:17">
      <c r="A6" s="19" t="s">
        <v>21</v>
      </c>
      <c r="B6" s="19" t="s">
        <v>22</v>
      </c>
      <c r="C6" s="19" t="s">
        <v>23</v>
      </c>
      <c r="D6" s="19" t="s">
        <v>24</v>
      </c>
      <c r="E6" s="20">
        <v>100</v>
      </c>
      <c r="F6" s="20">
        <f t="shared" ref="F6:F47" si="0">E6/20</f>
        <v>5</v>
      </c>
      <c r="G6" s="21">
        <v>10</v>
      </c>
      <c r="H6" s="21">
        <v>6</v>
      </c>
      <c r="I6" s="21">
        <v>14</v>
      </c>
      <c r="J6" s="34">
        <v>50</v>
      </c>
      <c r="K6" s="35">
        <f t="shared" ref="K6:K47" si="1">SUM(G6:J6)</f>
        <v>80</v>
      </c>
      <c r="L6" s="36">
        <f t="shared" ref="L6:L47" si="2">K6/20</f>
        <v>4</v>
      </c>
      <c r="M6" s="37">
        <f t="shared" ref="M6:M47" si="3">0.8*C6+0.1*F6+0.1*L6</f>
        <v>4.548</v>
      </c>
      <c r="N6" s="38">
        <v>1</v>
      </c>
      <c r="O6" s="21" t="s">
        <v>25</v>
      </c>
      <c r="P6" s="21" t="s">
        <v>26</v>
      </c>
      <c r="Q6" s="43" t="s">
        <v>27</v>
      </c>
    </row>
    <row r="7" customFormat="1" ht="128.25" spans="1:17">
      <c r="A7" s="19" t="s">
        <v>28</v>
      </c>
      <c r="B7" s="19" t="s">
        <v>29</v>
      </c>
      <c r="C7" s="19" t="s">
        <v>30</v>
      </c>
      <c r="D7" s="19" t="s">
        <v>31</v>
      </c>
      <c r="E7" s="20">
        <v>100</v>
      </c>
      <c r="F7" s="20">
        <f t="shared" si="0"/>
        <v>5</v>
      </c>
      <c r="G7" s="21">
        <v>0</v>
      </c>
      <c r="H7" s="21">
        <v>11</v>
      </c>
      <c r="I7" s="21">
        <v>15</v>
      </c>
      <c r="J7" s="34">
        <v>6.5</v>
      </c>
      <c r="K7" s="35">
        <f t="shared" si="1"/>
        <v>32.5</v>
      </c>
      <c r="L7" s="36">
        <f t="shared" si="2"/>
        <v>1.625</v>
      </c>
      <c r="M7" s="37">
        <f t="shared" si="3"/>
        <v>4.4465</v>
      </c>
      <c r="N7" s="38">
        <v>2</v>
      </c>
      <c r="O7" s="21" t="s">
        <v>25</v>
      </c>
      <c r="P7" s="21" t="s">
        <v>32</v>
      </c>
      <c r="Q7" s="43" t="s">
        <v>33</v>
      </c>
    </row>
    <row r="8" customFormat="1" ht="142.5" spans="1:17">
      <c r="A8" s="19" t="s">
        <v>34</v>
      </c>
      <c r="B8" s="19" t="s">
        <v>35</v>
      </c>
      <c r="C8" s="19" t="s">
        <v>36</v>
      </c>
      <c r="D8" s="19" t="s">
        <v>37</v>
      </c>
      <c r="E8" s="20">
        <v>100</v>
      </c>
      <c r="F8" s="20">
        <f t="shared" si="0"/>
        <v>5</v>
      </c>
      <c r="G8" s="21">
        <v>0</v>
      </c>
      <c r="H8" s="21">
        <v>27</v>
      </c>
      <c r="I8" s="21">
        <v>11</v>
      </c>
      <c r="J8" s="34">
        <v>12.5</v>
      </c>
      <c r="K8" s="35">
        <f t="shared" si="1"/>
        <v>50.5</v>
      </c>
      <c r="L8" s="36">
        <f t="shared" si="2"/>
        <v>2.525</v>
      </c>
      <c r="M8" s="37">
        <f t="shared" si="3"/>
        <v>4.4085</v>
      </c>
      <c r="N8" s="38">
        <v>3</v>
      </c>
      <c r="O8" s="21" t="s">
        <v>38</v>
      </c>
      <c r="P8" s="21" t="s">
        <v>39</v>
      </c>
      <c r="Q8" s="43" t="s">
        <v>40</v>
      </c>
    </row>
    <row r="9" customFormat="1" ht="114" spans="1:17">
      <c r="A9" s="19" t="s">
        <v>41</v>
      </c>
      <c r="B9" s="19" t="s">
        <v>42</v>
      </c>
      <c r="C9" s="19" t="s">
        <v>43</v>
      </c>
      <c r="D9" s="19" t="s">
        <v>44</v>
      </c>
      <c r="E9" s="20">
        <v>100</v>
      </c>
      <c r="F9" s="20">
        <f t="shared" si="0"/>
        <v>5</v>
      </c>
      <c r="G9" s="21">
        <v>0</v>
      </c>
      <c r="H9" s="21">
        <v>21</v>
      </c>
      <c r="I9" s="21">
        <v>15</v>
      </c>
      <c r="J9" s="34">
        <v>1</v>
      </c>
      <c r="K9" s="35">
        <f t="shared" si="1"/>
        <v>37</v>
      </c>
      <c r="L9" s="36">
        <f t="shared" si="2"/>
        <v>1.85</v>
      </c>
      <c r="M9" s="37">
        <f t="shared" si="3"/>
        <v>4.317</v>
      </c>
      <c r="N9" s="38">
        <v>4</v>
      </c>
      <c r="O9" s="21" t="s">
        <v>38</v>
      </c>
      <c r="P9" s="21" t="s">
        <v>45</v>
      </c>
      <c r="Q9" s="44" t="s">
        <v>46</v>
      </c>
    </row>
    <row r="10" customFormat="1" ht="28.5" spans="1:17">
      <c r="A10" s="19" t="s">
        <v>47</v>
      </c>
      <c r="B10" s="19" t="s">
        <v>48</v>
      </c>
      <c r="C10" s="19" t="s">
        <v>49</v>
      </c>
      <c r="D10" s="19" t="s">
        <v>50</v>
      </c>
      <c r="E10" s="20">
        <v>98</v>
      </c>
      <c r="F10" s="20">
        <f t="shared" si="0"/>
        <v>4.9</v>
      </c>
      <c r="G10" s="21">
        <v>0</v>
      </c>
      <c r="H10" s="21">
        <v>3</v>
      </c>
      <c r="I10" s="21">
        <v>0</v>
      </c>
      <c r="J10" s="34">
        <v>0</v>
      </c>
      <c r="K10" s="35">
        <f t="shared" si="1"/>
        <v>3</v>
      </c>
      <c r="L10" s="36">
        <f t="shared" si="2"/>
        <v>0.15</v>
      </c>
      <c r="M10" s="37">
        <f t="shared" si="3"/>
        <v>4.177</v>
      </c>
      <c r="N10" s="38">
        <v>5</v>
      </c>
      <c r="O10" s="21" t="s">
        <v>38</v>
      </c>
      <c r="P10" s="21" t="s">
        <v>51</v>
      </c>
      <c r="Q10" s="43" t="s">
        <v>52</v>
      </c>
    </row>
    <row r="11" customFormat="1" ht="85.5" spans="1:17">
      <c r="A11" s="19" t="s">
        <v>53</v>
      </c>
      <c r="B11" s="19" t="s">
        <v>54</v>
      </c>
      <c r="C11" s="19" t="s">
        <v>55</v>
      </c>
      <c r="D11" s="19" t="s">
        <v>56</v>
      </c>
      <c r="E11" s="20">
        <v>100</v>
      </c>
      <c r="F11" s="20">
        <f t="shared" si="0"/>
        <v>5</v>
      </c>
      <c r="G11" s="21">
        <v>0</v>
      </c>
      <c r="H11" s="21">
        <v>6</v>
      </c>
      <c r="I11" s="21">
        <v>9</v>
      </c>
      <c r="J11" s="34">
        <v>2.5</v>
      </c>
      <c r="K11" s="35">
        <f t="shared" si="1"/>
        <v>17.5</v>
      </c>
      <c r="L11" s="36">
        <f t="shared" si="2"/>
        <v>0.875</v>
      </c>
      <c r="M11" s="37">
        <f t="shared" si="3"/>
        <v>4.1715</v>
      </c>
      <c r="N11" s="38">
        <v>6</v>
      </c>
      <c r="O11" s="21" t="s">
        <v>38</v>
      </c>
      <c r="P11" s="21" t="s">
        <v>51</v>
      </c>
      <c r="Q11" s="43" t="s">
        <v>57</v>
      </c>
    </row>
    <row r="12" customFormat="1" ht="370.5" spans="1:17">
      <c r="A12" s="19" t="s">
        <v>58</v>
      </c>
      <c r="B12" s="19" t="s">
        <v>59</v>
      </c>
      <c r="C12" s="19" t="s">
        <v>60</v>
      </c>
      <c r="D12" s="19" t="s">
        <v>61</v>
      </c>
      <c r="E12" s="20">
        <v>100</v>
      </c>
      <c r="F12" s="20">
        <f t="shared" si="0"/>
        <v>5</v>
      </c>
      <c r="G12" s="21">
        <v>0</v>
      </c>
      <c r="H12" s="21">
        <v>8</v>
      </c>
      <c r="I12" s="21">
        <v>7</v>
      </c>
      <c r="J12" s="34">
        <v>38</v>
      </c>
      <c r="K12" s="35">
        <f t="shared" si="1"/>
        <v>53</v>
      </c>
      <c r="L12" s="36">
        <f t="shared" si="2"/>
        <v>2.65</v>
      </c>
      <c r="M12" s="37">
        <f t="shared" si="3"/>
        <v>4.109</v>
      </c>
      <c r="N12" s="38">
        <v>7</v>
      </c>
      <c r="O12" s="21" t="s">
        <v>62</v>
      </c>
      <c r="P12" s="21"/>
      <c r="Q12" s="43" t="s">
        <v>63</v>
      </c>
    </row>
    <row r="13" customFormat="1" ht="99.75" spans="1:17">
      <c r="A13" s="19" t="s">
        <v>64</v>
      </c>
      <c r="B13" s="19" t="s">
        <v>65</v>
      </c>
      <c r="C13" s="19" t="s">
        <v>66</v>
      </c>
      <c r="D13" s="19" t="s">
        <v>67</v>
      </c>
      <c r="E13" s="20">
        <v>100</v>
      </c>
      <c r="F13" s="20">
        <f t="shared" si="0"/>
        <v>5</v>
      </c>
      <c r="G13" s="21">
        <v>0</v>
      </c>
      <c r="H13" s="21">
        <v>19</v>
      </c>
      <c r="I13" s="21">
        <v>6</v>
      </c>
      <c r="J13" s="34">
        <v>0.5</v>
      </c>
      <c r="K13" s="35">
        <f t="shared" si="1"/>
        <v>25.5</v>
      </c>
      <c r="L13" s="36">
        <f t="shared" si="2"/>
        <v>1.275</v>
      </c>
      <c r="M13" s="37">
        <f t="shared" si="3"/>
        <v>4.0355</v>
      </c>
      <c r="N13" s="38">
        <v>8</v>
      </c>
      <c r="O13" s="21" t="s">
        <v>62</v>
      </c>
      <c r="P13" s="21"/>
      <c r="Q13" s="43" t="s">
        <v>68</v>
      </c>
    </row>
    <row r="14" customFormat="1" ht="99.75" spans="1:17">
      <c r="A14" s="19" t="s">
        <v>69</v>
      </c>
      <c r="B14" s="19" t="s">
        <v>70</v>
      </c>
      <c r="C14" s="19" t="s">
        <v>60</v>
      </c>
      <c r="D14" s="19" t="s">
        <v>61</v>
      </c>
      <c r="E14" s="20">
        <v>100</v>
      </c>
      <c r="F14" s="20">
        <f t="shared" si="0"/>
        <v>5</v>
      </c>
      <c r="G14" s="21">
        <v>0</v>
      </c>
      <c r="H14" s="21">
        <v>11</v>
      </c>
      <c r="I14" s="21">
        <v>8</v>
      </c>
      <c r="J14" s="34">
        <v>16.5</v>
      </c>
      <c r="K14" s="35">
        <f t="shared" si="1"/>
        <v>35.5</v>
      </c>
      <c r="L14" s="36">
        <f t="shared" si="2"/>
        <v>1.775</v>
      </c>
      <c r="M14" s="37">
        <f t="shared" si="3"/>
        <v>4.0215</v>
      </c>
      <c r="N14" s="38">
        <v>9</v>
      </c>
      <c r="O14" s="21" t="s">
        <v>62</v>
      </c>
      <c r="P14" s="21" t="s">
        <v>71</v>
      </c>
      <c r="Q14" s="44" t="s">
        <v>72</v>
      </c>
    </row>
    <row r="15" customFormat="1" ht="99.75" spans="1:17">
      <c r="A15" s="19" t="s">
        <v>73</v>
      </c>
      <c r="B15" s="19" t="s">
        <v>74</v>
      </c>
      <c r="C15" s="19" t="s">
        <v>75</v>
      </c>
      <c r="D15" s="19" t="s">
        <v>76</v>
      </c>
      <c r="E15" s="20">
        <v>100</v>
      </c>
      <c r="F15" s="20">
        <f t="shared" si="0"/>
        <v>5</v>
      </c>
      <c r="G15" s="21">
        <v>0</v>
      </c>
      <c r="H15" s="21">
        <v>6</v>
      </c>
      <c r="I15" s="21">
        <v>19</v>
      </c>
      <c r="J15" s="34">
        <v>2</v>
      </c>
      <c r="K15" s="35">
        <f t="shared" si="1"/>
        <v>27</v>
      </c>
      <c r="L15" s="36">
        <f t="shared" si="2"/>
        <v>1.35</v>
      </c>
      <c r="M15" s="37">
        <f t="shared" si="3"/>
        <v>4.011</v>
      </c>
      <c r="N15" s="38">
        <v>10</v>
      </c>
      <c r="O15" s="21" t="s">
        <v>62</v>
      </c>
      <c r="P15" s="21" t="s">
        <v>71</v>
      </c>
      <c r="Q15" s="43" t="s">
        <v>77</v>
      </c>
    </row>
    <row r="16" customFormat="1" ht="128.25" spans="1:17">
      <c r="A16" s="19" t="s">
        <v>78</v>
      </c>
      <c r="B16" s="19" t="s">
        <v>79</v>
      </c>
      <c r="C16" s="19" t="s">
        <v>80</v>
      </c>
      <c r="D16" s="19" t="s">
        <v>81</v>
      </c>
      <c r="E16" s="20">
        <v>98</v>
      </c>
      <c r="F16" s="20">
        <f t="shared" si="0"/>
        <v>4.9</v>
      </c>
      <c r="G16" s="21">
        <v>0</v>
      </c>
      <c r="H16" s="21">
        <v>11</v>
      </c>
      <c r="I16" s="21">
        <v>3</v>
      </c>
      <c r="J16" s="34">
        <v>16.5</v>
      </c>
      <c r="K16" s="35">
        <f t="shared" si="1"/>
        <v>30.5</v>
      </c>
      <c r="L16" s="36">
        <f t="shared" si="2"/>
        <v>1.525</v>
      </c>
      <c r="M16" s="37">
        <f t="shared" si="3"/>
        <v>3.9945</v>
      </c>
      <c r="N16" s="38">
        <v>11</v>
      </c>
      <c r="O16" s="21" t="s">
        <v>62</v>
      </c>
      <c r="P16" s="21"/>
      <c r="Q16" s="43" t="s">
        <v>82</v>
      </c>
    </row>
    <row r="17" customFormat="1" ht="199.5" spans="1:17">
      <c r="A17" s="19" t="s">
        <v>83</v>
      </c>
      <c r="B17" s="19" t="s">
        <v>84</v>
      </c>
      <c r="C17" s="19" t="s">
        <v>85</v>
      </c>
      <c r="D17" s="19" t="s">
        <v>86</v>
      </c>
      <c r="E17" s="20">
        <v>100</v>
      </c>
      <c r="F17" s="20">
        <f t="shared" si="0"/>
        <v>5</v>
      </c>
      <c r="G17" s="21">
        <v>6</v>
      </c>
      <c r="H17" s="21">
        <v>3</v>
      </c>
      <c r="I17" s="21">
        <v>4</v>
      </c>
      <c r="J17" s="34">
        <v>14</v>
      </c>
      <c r="K17" s="35">
        <f t="shared" si="1"/>
        <v>27</v>
      </c>
      <c r="L17" s="36">
        <f t="shared" si="2"/>
        <v>1.35</v>
      </c>
      <c r="M17" s="37">
        <f t="shared" si="3"/>
        <v>3.947</v>
      </c>
      <c r="N17" s="38">
        <v>12</v>
      </c>
      <c r="O17" s="21" t="s">
        <v>62</v>
      </c>
      <c r="P17" s="21"/>
      <c r="Q17" s="43" t="s">
        <v>87</v>
      </c>
    </row>
    <row r="18" customFormat="1" ht="28.5" spans="1:17">
      <c r="A18" s="19" t="s">
        <v>88</v>
      </c>
      <c r="B18" s="19" t="s">
        <v>89</v>
      </c>
      <c r="C18" s="19" t="s">
        <v>90</v>
      </c>
      <c r="D18" s="19" t="s">
        <v>91</v>
      </c>
      <c r="E18" s="20">
        <v>98</v>
      </c>
      <c r="F18" s="20">
        <f t="shared" si="0"/>
        <v>4.9</v>
      </c>
      <c r="G18" s="21">
        <v>0</v>
      </c>
      <c r="H18" s="21">
        <v>3</v>
      </c>
      <c r="I18" s="21">
        <v>0</v>
      </c>
      <c r="J18" s="34">
        <v>0</v>
      </c>
      <c r="K18" s="35">
        <f t="shared" si="1"/>
        <v>3</v>
      </c>
      <c r="L18" s="36">
        <f t="shared" si="2"/>
        <v>0.15</v>
      </c>
      <c r="M18" s="37">
        <f t="shared" si="3"/>
        <v>3.945</v>
      </c>
      <c r="N18" s="38">
        <v>13</v>
      </c>
      <c r="O18" s="21" t="s">
        <v>62</v>
      </c>
      <c r="P18" s="21"/>
      <c r="Q18" s="43" t="s">
        <v>92</v>
      </c>
    </row>
    <row r="19" customFormat="1" ht="228" spans="1:17">
      <c r="A19" s="19" t="s">
        <v>93</v>
      </c>
      <c r="B19" s="19" t="s">
        <v>94</v>
      </c>
      <c r="C19" s="19" t="s">
        <v>95</v>
      </c>
      <c r="D19" s="19" t="s">
        <v>96</v>
      </c>
      <c r="E19" s="20">
        <v>98</v>
      </c>
      <c r="F19" s="20">
        <f t="shared" si="0"/>
        <v>4.9</v>
      </c>
      <c r="G19" s="21">
        <v>0</v>
      </c>
      <c r="H19" s="21">
        <v>18</v>
      </c>
      <c r="I19" s="21">
        <v>16</v>
      </c>
      <c r="J19" s="34">
        <v>8.5</v>
      </c>
      <c r="K19" s="35">
        <f t="shared" si="1"/>
        <v>42.5</v>
      </c>
      <c r="L19" s="36">
        <f t="shared" si="2"/>
        <v>2.125</v>
      </c>
      <c r="M19" s="37">
        <f t="shared" si="3"/>
        <v>3.8785</v>
      </c>
      <c r="N19" s="38">
        <v>14</v>
      </c>
      <c r="O19" s="21"/>
      <c r="P19" s="21"/>
      <c r="Q19" s="43" t="s">
        <v>97</v>
      </c>
    </row>
    <row r="20" customFormat="1" spans="1:17">
      <c r="A20" s="19" t="s">
        <v>98</v>
      </c>
      <c r="B20" s="19" t="s">
        <v>99</v>
      </c>
      <c r="C20" s="19" t="s">
        <v>100</v>
      </c>
      <c r="D20" s="19" t="s">
        <v>101</v>
      </c>
      <c r="E20" s="20">
        <v>100</v>
      </c>
      <c r="F20" s="20">
        <f t="shared" si="0"/>
        <v>5</v>
      </c>
      <c r="G20" s="21">
        <v>0</v>
      </c>
      <c r="H20" s="21">
        <v>3</v>
      </c>
      <c r="I20" s="21">
        <v>0</v>
      </c>
      <c r="J20" s="34">
        <v>0</v>
      </c>
      <c r="K20" s="35">
        <f t="shared" si="1"/>
        <v>3</v>
      </c>
      <c r="L20" s="36">
        <f t="shared" si="2"/>
        <v>0.15</v>
      </c>
      <c r="M20" s="37">
        <f t="shared" si="3"/>
        <v>3.875</v>
      </c>
      <c r="N20" s="38">
        <v>15</v>
      </c>
      <c r="O20" s="21"/>
      <c r="P20" s="21"/>
      <c r="Q20" s="43" t="s">
        <v>52</v>
      </c>
    </row>
    <row r="21" customFormat="1" ht="299.25" spans="1:17">
      <c r="A21" s="19" t="s">
        <v>102</v>
      </c>
      <c r="B21" s="19" t="s">
        <v>103</v>
      </c>
      <c r="C21" s="19" t="s">
        <v>104</v>
      </c>
      <c r="D21" s="19" t="s">
        <v>105</v>
      </c>
      <c r="E21" s="20">
        <v>98</v>
      </c>
      <c r="F21" s="20">
        <f t="shared" si="0"/>
        <v>4.9</v>
      </c>
      <c r="G21" s="21"/>
      <c r="H21" s="21">
        <v>5</v>
      </c>
      <c r="I21" s="21"/>
      <c r="J21" s="34">
        <v>35</v>
      </c>
      <c r="K21" s="35">
        <f t="shared" si="1"/>
        <v>40</v>
      </c>
      <c r="L21" s="36">
        <f t="shared" si="2"/>
        <v>2</v>
      </c>
      <c r="M21" s="37">
        <f t="shared" si="3"/>
        <v>3.874</v>
      </c>
      <c r="N21" s="38">
        <v>16</v>
      </c>
      <c r="O21" s="21"/>
      <c r="P21" s="21"/>
      <c r="Q21" s="43" t="s">
        <v>106</v>
      </c>
    </row>
    <row r="22" customFormat="1" spans="1:17">
      <c r="A22" s="19" t="s">
        <v>107</v>
      </c>
      <c r="B22" s="19" t="s">
        <v>108</v>
      </c>
      <c r="C22" s="19" t="s">
        <v>100</v>
      </c>
      <c r="D22" s="19" t="s">
        <v>101</v>
      </c>
      <c r="E22" s="20">
        <v>98</v>
      </c>
      <c r="F22" s="20">
        <f t="shared" si="0"/>
        <v>4.9</v>
      </c>
      <c r="G22" s="21">
        <v>0</v>
      </c>
      <c r="H22" s="21">
        <v>3</v>
      </c>
      <c r="I22" s="21">
        <v>0</v>
      </c>
      <c r="J22" s="34">
        <v>0</v>
      </c>
      <c r="K22" s="35">
        <f t="shared" si="1"/>
        <v>3</v>
      </c>
      <c r="L22" s="36">
        <f t="shared" si="2"/>
        <v>0.15</v>
      </c>
      <c r="M22" s="37">
        <f t="shared" si="3"/>
        <v>3.865</v>
      </c>
      <c r="N22" s="38">
        <v>17</v>
      </c>
      <c r="O22" s="21"/>
      <c r="P22" s="21"/>
      <c r="Q22" s="43" t="s">
        <v>52</v>
      </c>
    </row>
    <row r="23" customFormat="1" ht="42.75" spans="1:17">
      <c r="A23" s="19" t="s">
        <v>109</v>
      </c>
      <c r="B23" s="19" t="s">
        <v>110</v>
      </c>
      <c r="C23" s="19" t="s">
        <v>111</v>
      </c>
      <c r="D23" s="19" t="s">
        <v>112</v>
      </c>
      <c r="E23" s="20">
        <v>96</v>
      </c>
      <c r="F23" s="20">
        <f t="shared" si="0"/>
        <v>4.8</v>
      </c>
      <c r="G23" s="21">
        <v>0</v>
      </c>
      <c r="H23" s="21">
        <v>3</v>
      </c>
      <c r="I23" s="21">
        <v>0</v>
      </c>
      <c r="J23" s="34">
        <v>3</v>
      </c>
      <c r="K23" s="35">
        <f t="shared" si="1"/>
        <v>6</v>
      </c>
      <c r="L23" s="36">
        <f t="shared" si="2"/>
        <v>0.3</v>
      </c>
      <c r="M23" s="37">
        <f t="shared" si="3"/>
        <v>3.814</v>
      </c>
      <c r="N23" s="38">
        <v>18</v>
      </c>
      <c r="O23" s="21"/>
      <c r="P23" s="21"/>
      <c r="Q23" s="43" t="s">
        <v>113</v>
      </c>
    </row>
    <row r="24" customFormat="1" ht="42.75" spans="1:17">
      <c r="A24" s="19" t="s">
        <v>114</v>
      </c>
      <c r="B24" s="19" t="s">
        <v>115</v>
      </c>
      <c r="C24" s="19" t="s">
        <v>116</v>
      </c>
      <c r="D24" s="19" t="s">
        <v>117</v>
      </c>
      <c r="E24" s="20">
        <v>98</v>
      </c>
      <c r="F24" s="20">
        <f t="shared" si="0"/>
        <v>4.9</v>
      </c>
      <c r="G24" s="21">
        <v>0</v>
      </c>
      <c r="H24" s="21">
        <v>6</v>
      </c>
      <c r="I24" s="21">
        <v>0</v>
      </c>
      <c r="J24" s="34">
        <v>4</v>
      </c>
      <c r="K24" s="35">
        <f t="shared" si="1"/>
        <v>10</v>
      </c>
      <c r="L24" s="36">
        <f t="shared" si="2"/>
        <v>0.5</v>
      </c>
      <c r="M24" s="37">
        <f t="shared" si="3"/>
        <v>3.812</v>
      </c>
      <c r="N24" s="38">
        <v>19</v>
      </c>
      <c r="O24" s="21"/>
      <c r="P24" s="21"/>
      <c r="Q24" s="43" t="s">
        <v>118</v>
      </c>
    </row>
    <row r="25" customFormat="1" ht="28.5" spans="1:17">
      <c r="A25" s="19" t="s">
        <v>119</v>
      </c>
      <c r="B25" s="19" t="s">
        <v>120</v>
      </c>
      <c r="C25" s="19" t="s">
        <v>116</v>
      </c>
      <c r="D25" s="19" t="s">
        <v>117</v>
      </c>
      <c r="E25" s="20">
        <v>98</v>
      </c>
      <c r="F25" s="20">
        <f t="shared" si="0"/>
        <v>4.9</v>
      </c>
      <c r="G25" s="21">
        <v>0</v>
      </c>
      <c r="H25" s="21">
        <v>6</v>
      </c>
      <c r="I25" s="21">
        <v>0</v>
      </c>
      <c r="J25" s="34">
        <v>0</v>
      </c>
      <c r="K25" s="35">
        <f t="shared" si="1"/>
        <v>6</v>
      </c>
      <c r="L25" s="36">
        <f t="shared" si="2"/>
        <v>0.3</v>
      </c>
      <c r="M25" s="37">
        <f t="shared" si="3"/>
        <v>3.792</v>
      </c>
      <c r="N25" s="38">
        <v>20</v>
      </c>
      <c r="O25" s="21"/>
      <c r="P25" s="21"/>
      <c r="Q25" s="43" t="s">
        <v>121</v>
      </c>
    </row>
    <row r="26" customFormat="1" ht="42.75" spans="1:17">
      <c r="A26" s="19" t="s">
        <v>122</v>
      </c>
      <c r="B26" s="19" t="s">
        <v>123</v>
      </c>
      <c r="C26" s="19" t="s">
        <v>124</v>
      </c>
      <c r="D26" s="19" t="s">
        <v>125</v>
      </c>
      <c r="E26" s="20">
        <v>98</v>
      </c>
      <c r="F26" s="20">
        <f t="shared" si="0"/>
        <v>4.9</v>
      </c>
      <c r="G26" s="21">
        <v>0</v>
      </c>
      <c r="H26" s="21">
        <v>6</v>
      </c>
      <c r="I26" s="21">
        <v>0</v>
      </c>
      <c r="J26" s="34">
        <v>0.5</v>
      </c>
      <c r="K26" s="35">
        <f t="shared" si="1"/>
        <v>6.5</v>
      </c>
      <c r="L26" s="36">
        <f t="shared" si="2"/>
        <v>0.325</v>
      </c>
      <c r="M26" s="37">
        <f t="shared" si="3"/>
        <v>3.7625</v>
      </c>
      <c r="N26" s="38">
        <v>21</v>
      </c>
      <c r="O26" s="21"/>
      <c r="P26" s="21"/>
      <c r="Q26" s="43" t="s">
        <v>126</v>
      </c>
    </row>
    <row r="27" customFormat="1" ht="28.5" spans="1:17">
      <c r="A27" s="19" t="s">
        <v>127</v>
      </c>
      <c r="B27" s="19" t="s">
        <v>128</v>
      </c>
      <c r="C27" s="19" t="s">
        <v>124</v>
      </c>
      <c r="D27" s="19" t="s">
        <v>125</v>
      </c>
      <c r="E27" s="20">
        <v>98</v>
      </c>
      <c r="F27" s="20">
        <f t="shared" si="0"/>
        <v>4.9</v>
      </c>
      <c r="G27" s="21">
        <v>3</v>
      </c>
      <c r="H27" s="21">
        <v>2</v>
      </c>
      <c r="I27" s="21">
        <v>0</v>
      </c>
      <c r="J27" s="34">
        <v>0</v>
      </c>
      <c r="K27" s="35">
        <f t="shared" si="1"/>
        <v>5</v>
      </c>
      <c r="L27" s="36">
        <f t="shared" si="2"/>
        <v>0.25</v>
      </c>
      <c r="M27" s="37">
        <f t="shared" si="3"/>
        <v>3.755</v>
      </c>
      <c r="N27" s="38">
        <v>22</v>
      </c>
      <c r="O27" s="21"/>
      <c r="P27" s="21"/>
      <c r="Q27" s="43" t="s">
        <v>129</v>
      </c>
    </row>
    <row r="28" customFormat="1" ht="99.75" spans="1:17">
      <c r="A28" s="19" t="s">
        <v>130</v>
      </c>
      <c r="B28" s="19" t="s">
        <v>131</v>
      </c>
      <c r="C28" s="19" t="s">
        <v>132</v>
      </c>
      <c r="D28" s="19" t="s">
        <v>133</v>
      </c>
      <c r="E28" s="20">
        <v>98</v>
      </c>
      <c r="F28" s="20">
        <f t="shared" si="0"/>
        <v>4.9</v>
      </c>
      <c r="G28" s="21"/>
      <c r="H28" s="21">
        <v>3</v>
      </c>
      <c r="I28" s="21">
        <v>8</v>
      </c>
      <c r="J28" s="34">
        <v>3</v>
      </c>
      <c r="K28" s="35">
        <f t="shared" si="1"/>
        <v>14</v>
      </c>
      <c r="L28" s="36">
        <f t="shared" si="2"/>
        <v>0.7</v>
      </c>
      <c r="M28" s="37">
        <f t="shared" si="3"/>
        <v>3.728</v>
      </c>
      <c r="N28" s="38">
        <v>23</v>
      </c>
      <c r="O28" s="21"/>
      <c r="P28" s="21"/>
      <c r="Q28" s="43" t="s">
        <v>134</v>
      </c>
    </row>
    <row r="29" customFormat="1" spans="1:17">
      <c r="A29" s="19" t="s">
        <v>135</v>
      </c>
      <c r="B29" s="19" t="s">
        <v>136</v>
      </c>
      <c r="C29" s="19" t="s">
        <v>137</v>
      </c>
      <c r="D29" s="19" t="s">
        <v>138</v>
      </c>
      <c r="E29" s="20">
        <v>96</v>
      </c>
      <c r="F29" s="20">
        <f t="shared" si="0"/>
        <v>4.8</v>
      </c>
      <c r="G29" s="21">
        <v>0</v>
      </c>
      <c r="H29" s="21">
        <v>3</v>
      </c>
      <c r="I29" s="21">
        <v>0</v>
      </c>
      <c r="J29" s="34">
        <v>0</v>
      </c>
      <c r="K29" s="35">
        <f t="shared" si="1"/>
        <v>3</v>
      </c>
      <c r="L29" s="36">
        <f t="shared" si="2"/>
        <v>0.15</v>
      </c>
      <c r="M29" s="37">
        <f t="shared" si="3"/>
        <v>3.711</v>
      </c>
      <c r="N29" s="38">
        <v>24</v>
      </c>
      <c r="O29" s="21"/>
      <c r="P29" s="21"/>
      <c r="Q29" s="43" t="s">
        <v>92</v>
      </c>
    </row>
    <row r="30" customFormat="1" ht="156.75" spans="1:17">
      <c r="A30" s="19" t="s">
        <v>139</v>
      </c>
      <c r="B30" s="19" t="s">
        <v>140</v>
      </c>
      <c r="C30" s="19" t="s">
        <v>132</v>
      </c>
      <c r="D30" s="19" t="s">
        <v>133</v>
      </c>
      <c r="E30" s="20">
        <v>94</v>
      </c>
      <c r="F30" s="20">
        <f t="shared" si="0"/>
        <v>4.7</v>
      </c>
      <c r="G30" s="21">
        <v>0</v>
      </c>
      <c r="H30" s="21">
        <v>3</v>
      </c>
      <c r="I30" s="21">
        <v>0</v>
      </c>
      <c r="J30" s="34">
        <v>11</v>
      </c>
      <c r="K30" s="35">
        <f t="shared" si="1"/>
        <v>14</v>
      </c>
      <c r="L30" s="36">
        <f t="shared" si="2"/>
        <v>0.7</v>
      </c>
      <c r="M30" s="37">
        <f t="shared" si="3"/>
        <v>3.708</v>
      </c>
      <c r="N30" s="38">
        <v>25</v>
      </c>
      <c r="O30" s="21"/>
      <c r="P30" s="21"/>
      <c r="Q30" s="43" t="s">
        <v>141</v>
      </c>
    </row>
    <row r="31" customFormat="1" spans="1:17">
      <c r="A31" s="19" t="s">
        <v>142</v>
      </c>
      <c r="B31" s="19" t="s">
        <v>143</v>
      </c>
      <c r="C31" s="19" t="s">
        <v>144</v>
      </c>
      <c r="D31" s="19" t="s">
        <v>145</v>
      </c>
      <c r="E31" s="20">
        <v>100</v>
      </c>
      <c r="F31" s="20">
        <f t="shared" si="0"/>
        <v>5</v>
      </c>
      <c r="G31" s="21">
        <v>0</v>
      </c>
      <c r="H31" s="21">
        <v>3</v>
      </c>
      <c r="I31" s="21">
        <v>0</v>
      </c>
      <c r="J31" s="34">
        <v>0</v>
      </c>
      <c r="K31" s="35">
        <f t="shared" si="1"/>
        <v>3</v>
      </c>
      <c r="L31" s="36">
        <f t="shared" si="2"/>
        <v>0.15</v>
      </c>
      <c r="M31" s="37">
        <f t="shared" si="3"/>
        <v>3.707</v>
      </c>
      <c r="N31" s="38">
        <v>26</v>
      </c>
      <c r="O31" s="21"/>
      <c r="P31" s="21"/>
      <c r="Q31" s="43" t="s">
        <v>52</v>
      </c>
    </row>
    <row r="32" customFormat="1" spans="1:17">
      <c r="A32" s="19" t="s">
        <v>146</v>
      </c>
      <c r="B32" s="19" t="s">
        <v>147</v>
      </c>
      <c r="C32" s="19" t="s">
        <v>148</v>
      </c>
      <c r="D32" s="19" t="s">
        <v>149</v>
      </c>
      <c r="E32" s="20">
        <v>96</v>
      </c>
      <c r="F32" s="20">
        <f t="shared" si="0"/>
        <v>4.8</v>
      </c>
      <c r="G32" s="21">
        <v>0</v>
      </c>
      <c r="H32" s="21">
        <v>3</v>
      </c>
      <c r="I32" s="21">
        <v>0</v>
      </c>
      <c r="J32" s="34">
        <v>0</v>
      </c>
      <c r="K32" s="35">
        <f t="shared" si="1"/>
        <v>3</v>
      </c>
      <c r="L32" s="36">
        <f t="shared" si="2"/>
        <v>0.15</v>
      </c>
      <c r="M32" s="37">
        <f t="shared" si="3"/>
        <v>3.703</v>
      </c>
      <c r="N32" s="38">
        <v>27</v>
      </c>
      <c r="O32" s="21"/>
      <c r="P32" s="21"/>
      <c r="Q32" s="43" t="s">
        <v>52</v>
      </c>
    </row>
    <row r="33" customFormat="1" ht="171" spans="1:17">
      <c r="A33" s="19" t="s">
        <v>150</v>
      </c>
      <c r="B33" s="19" t="s">
        <v>151</v>
      </c>
      <c r="C33" s="19" t="s">
        <v>152</v>
      </c>
      <c r="D33" s="19" t="s">
        <v>153</v>
      </c>
      <c r="E33" s="20">
        <v>98</v>
      </c>
      <c r="F33" s="20">
        <f t="shared" si="0"/>
        <v>4.9</v>
      </c>
      <c r="G33" s="21">
        <v>6</v>
      </c>
      <c r="H33" s="21">
        <v>5</v>
      </c>
      <c r="I33" s="21">
        <v>7</v>
      </c>
      <c r="J33" s="34">
        <v>5</v>
      </c>
      <c r="K33" s="35">
        <f t="shared" si="1"/>
        <v>23</v>
      </c>
      <c r="L33" s="36">
        <f t="shared" si="2"/>
        <v>1.15</v>
      </c>
      <c r="M33" s="37">
        <f t="shared" si="3"/>
        <v>3.653</v>
      </c>
      <c r="N33" s="38">
        <v>28</v>
      </c>
      <c r="O33" s="21"/>
      <c r="P33" s="21"/>
      <c r="Q33" s="43" t="s">
        <v>154</v>
      </c>
    </row>
    <row r="34" customFormat="1" ht="42.75" spans="1:17">
      <c r="A34" s="19" t="s">
        <v>155</v>
      </c>
      <c r="B34" s="19" t="s">
        <v>156</v>
      </c>
      <c r="C34" s="19" t="s">
        <v>157</v>
      </c>
      <c r="D34" s="19" t="s">
        <v>158</v>
      </c>
      <c r="E34" s="20">
        <v>98</v>
      </c>
      <c r="F34" s="20">
        <f t="shared" si="0"/>
        <v>4.9</v>
      </c>
      <c r="G34" s="21">
        <v>0</v>
      </c>
      <c r="H34" s="21">
        <v>3</v>
      </c>
      <c r="I34" s="21">
        <v>0</v>
      </c>
      <c r="J34" s="34">
        <v>3</v>
      </c>
      <c r="K34" s="35">
        <f t="shared" si="1"/>
        <v>6</v>
      </c>
      <c r="L34" s="36">
        <f t="shared" si="2"/>
        <v>0.3</v>
      </c>
      <c r="M34" s="37">
        <f t="shared" si="3"/>
        <v>3.592</v>
      </c>
      <c r="N34" s="38">
        <v>29</v>
      </c>
      <c r="O34" s="21"/>
      <c r="P34" s="21"/>
      <c r="Q34" s="43" t="s">
        <v>159</v>
      </c>
    </row>
    <row r="35" customFormat="1" spans="1:17">
      <c r="A35" s="19" t="s">
        <v>160</v>
      </c>
      <c r="B35" s="19" t="s">
        <v>161</v>
      </c>
      <c r="C35" s="19" t="s">
        <v>162</v>
      </c>
      <c r="D35" s="19" t="s">
        <v>163</v>
      </c>
      <c r="E35" s="20">
        <v>94</v>
      </c>
      <c r="F35" s="20">
        <f t="shared" si="0"/>
        <v>4.7</v>
      </c>
      <c r="G35" s="21">
        <v>0</v>
      </c>
      <c r="H35" s="21">
        <v>3</v>
      </c>
      <c r="I35" s="21">
        <v>0</v>
      </c>
      <c r="J35" s="34">
        <v>0</v>
      </c>
      <c r="K35" s="35">
        <f t="shared" si="1"/>
        <v>3</v>
      </c>
      <c r="L35" s="36">
        <f t="shared" si="2"/>
        <v>0.15</v>
      </c>
      <c r="M35" s="37">
        <f t="shared" si="3"/>
        <v>3.437</v>
      </c>
      <c r="N35" s="38">
        <v>30</v>
      </c>
      <c r="O35" s="21"/>
      <c r="P35" s="21"/>
      <c r="Q35" s="43" t="s">
        <v>52</v>
      </c>
    </row>
    <row r="36" customFormat="1" ht="28.5" spans="1:17">
      <c r="A36" s="19" t="s">
        <v>164</v>
      </c>
      <c r="B36" s="19" t="s">
        <v>165</v>
      </c>
      <c r="C36" s="19" t="s">
        <v>166</v>
      </c>
      <c r="D36" s="19" t="s">
        <v>167</v>
      </c>
      <c r="E36" s="20">
        <v>98</v>
      </c>
      <c r="F36" s="20">
        <f t="shared" si="0"/>
        <v>4.9</v>
      </c>
      <c r="G36" s="21">
        <v>0</v>
      </c>
      <c r="H36" s="21">
        <v>5</v>
      </c>
      <c r="I36" s="21">
        <v>0</v>
      </c>
      <c r="J36" s="34">
        <v>0</v>
      </c>
      <c r="K36" s="35">
        <f t="shared" si="1"/>
        <v>5</v>
      </c>
      <c r="L36" s="36">
        <f t="shared" si="2"/>
        <v>0.25</v>
      </c>
      <c r="M36" s="37">
        <f t="shared" si="3"/>
        <v>3.435</v>
      </c>
      <c r="N36" s="38">
        <v>31</v>
      </c>
      <c r="O36" s="21"/>
      <c r="P36" s="21"/>
      <c r="Q36" s="43" t="s">
        <v>168</v>
      </c>
    </row>
    <row r="37" customFormat="1" ht="28.5" spans="1:17">
      <c r="A37" s="19" t="s">
        <v>169</v>
      </c>
      <c r="B37" s="19" t="s">
        <v>170</v>
      </c>
      <c r="C37" s="19" t="s">
        <v>171</v>
      </c>
      <c r="D37" s="19" t="s">
        <v>172</v>
      </c>
      <c r="E37" s="20">
        <v>98</v>
      </c>
      <c r="F37" s="20">
        <f t="shared" si="0"/>
        <v>4.9</v>
      </c>
      <c r="G37" s="21">
        <v>0</v>
      </c>
      <c r="H37" s="21">
        <v>5</v>
      </c>
      <c r="I37" s="21">
        <v>0</v>
      </c>
      <c r="J37" s="34">
        <v>0</v>
      </c>
      <c r="K37" s="35">
        <f t="shared" si="1"/>
        <v>5</v>
      </c>
      <c r="L37" s="36">
        <f t="shared" si="2"/>
        <v>0.25</v>
      </c>
      <c r="M37" s="37">
        <f t="shared" si="3"/>
        <v>3.419</v>
      </c>
      <c r="N37" s="38">
        <v>32</v>
      </c>
      <c r="O37" s="21"/>
      <c r="P37" s="21"/>
      <c r="Q37" s="43" t="s">
        <v>173</v>
      </c>
    </row>
    <row r="38" customFormat="1" spans="1:17">
      <c r="A38" s="19" t="s">
        <v>174</v>
      </c>
      <c r="B38" s="19" t="s">
        <v>175</v>
      </c>
      <c r="C38" s="19" t="s">
        <v>176</v>
      </c>
      <c r="D38" s="19" t="s">
        <v>177</v>
      </c>
      <c r="E38" s="20">
        <v>98</v>
      </c>
      <c r="F38" s="20">
        <f t="shared" si="0"/>
        <v>4.9</v>
      </c>
      <c r="G38" s="21">
        <v>0</v>
      </c>
      <c r="H38" s="21">
        <v>3</v>
      </c>
      <c r="I38" s="21">
        <v>0</v>
      </c>
      <c r="J38" s="34">
        <v>0</v>
      </c>
      <c r="K38" s="35">
        <f t="shared" si="1"/>
        <v>3</v>
      </c>
      <c r="L38" s="36">
        <f t="shared" si="2"/>
        <v>0.15</v>
      </c>
      <c r="M38" s="37">
        <f t="shared" si="3"/>
        <v>3.369</v>
      </c>
      <c r="N38" s="38">
        <v>33</v>
      </c>
      <c r="O38" s="21"/>
      <c r="P38" s="21"/>
      <c r="Q38" s="43" t="s">
        <v>52</v>
      </c>
    </row>
    <row r="39" customFormat="1" ht="199.5" spans="1:17">
      <c r="A39" s="19" t="s">
        <v>178</v>
      </c>
      <c r="B39" s="19" t="s">
        <v>179</v>
      </c>
      <c r="C39" s="19" t="s">
        <v>180</v>
      </c>
      <c r="D39" s="19" t="s">
        <v>181</v>
      </c>
      <c r="E39" s="20">
        <v>100</v>
      </c>
      <c r="F39" s="20">
        <f t="shared" si="0"/>
        <v>5</v>
      </c>
      <c r="G39" s="19">
        <v>0</v>
      </c>
      <c r="H39" s="19">
        <v>10</v>
      </c>
      <c r="I39" s="19">
        <v>16</v>
      </c>
      <c r="J39" s="19">
        <v>7.5</v>
      </c>
      <c r="K39" s="35">
        <f t="shared" si="1"/>
        <v>33.5</v>
      </c>
      <c r="L39" s="36">
        <f t="shared" si="2"/>
        <v>1.675</v>
      </c>
      <c r="M39" s="37">
        <f t="shared" si="3"/>
        <v>3.1795</v>
      </c>
      <c r="N39" s="38">
        <v>34</v>
      </c>
      <c r="O39" s="39"/>
      <c r="P39" s="39" t="s">
        <v>182</v>
      </c>
      <c r="Q39" s="39" t="s">
        <v>183</v>
      </c>
    </row>
    <row r="40" customFormat="1" spans="1:17">
      <c r="A40" s="19" t="s">
        <v>184</v>
      </c>
      <c r="B40" s="19" t="s">
        <v>185</v>
      </c>
      <c r="C40" s="19" t="s">
        <v>186</v>
      </c>
      <c r="D40" s="19" t="s">
        <v>187</v>
      </c>
      <c r="E40" s="20">
        <v>98</v>
      </c>
      <c r="F40" s="20">
        <f t="shared" si="0"/>
        <v>4.9</v>
      </c>
      <c r="G40" s="21">
        <v>0</v>
      </c>
      <c r="H40" s="21">
        <v>3</v>
      </c>
      <c r="I40" s="21">
        <v>0</v>
      </c>
      <c r="J40" s="34">
        <v>0</v>
      </c>
      <c r="K40" s="35">
        <f t="shared" si="1"/>
        <v>3</v>
      </c>
      <c r="L40" s="36">
        <f t="shared" si="2"/>
        <v>0.15</v>
      </c>
      <c r="M40" s="37">
        <f t="shared" si="3"/>
        <v>3.105</v>
      </c>
      <c r="N40" s="38">
        <v>35</v>
      </c>
      <c r="O40" s="21"/>
      <c r="P40" s="21"/>
      <c r="Q40" s="43" t="s">
        <v>52</v>
      </c>
    </row>
    <row r="41" customFormat="1" ht="42.75" spans="1:17">
      <c r="A41" s="19" t="s">
        <v>188</v>
      </c>
      <c r="B41" s="19" t="s">
        <v>189</v>
      </c>
      <c r="C41" s="19" t="s">
        <v>190</v>
      </c>
      <c r="D41" s="19" t="s">
        <v>191</v>
      </c>
      <c r="E41" s="20">
        <v>98</v>
      </c>
      <c r="F41" s="20">
        <f t="shared" si="0"/>
        <v>4.9</v>
      </c>
      <c r="G41" s="21">
        <v>0</v>
      </c>
      <c r="H41" s="21">
        <v>3</v>
      </c>
      <c r="I41" s="21">
        <v>2</v>
      </c>
      <c r="J41" s="34">
        <v>5</v>
      </c>
      <c r="K41" s="35">
        <f t="shared" si="1"/>
        <v>10</v>
      </c>
      <c r="L41" s="36">
        <f t="shared" si="2"/>
        <v>0.5</v>
      </c>
      <c r="M41" s="37">
        <f t="shared" si="3"/>
        <v>2.964</v>
      </c>
      <c r="N41" s="38">
        <v>36</v>
      </c>
      <c r="O41" s="21"/>
      <c r="P41" s="21"/>
      <c r="Q41" s="43" t="s">
        <v>192</v>
      </c>
    </row>
    <row r="42" customFormat="1" spans="1:17">
      <c r="A42" s="19" t="s">
        <v>193</v>
      </c>
      <c r="B42" s="19" t="s">
        <v>194</v>
      </c>
      <c r="C42" s="19" t="s">
        <v>195</v>
      </c>
      <c r="D42" s="19" t="s">
        <v>196</v>
      </c>
      <c r="E42" s="20">
        <v>98</v>
      </c>
      <c r="F42" s="20">
        <f t="shared" si="0"/>
        <v>4.9</v>
      </c>
      <c r="G42" s="21">
        <v>0</v>
      </c>
      <c r="H42" s="21">
        <v>3</v>
      </c>
      <c r="I42" s="21">
        <v>0</v>
      </c>
      <c r="J42" s="34">
        <v>0</v>
      </c>
      <c r="K42" s="35">
        <f t="shared" si="1"/>
        <v>3</v>
      </c>
      <c r="L42" s="36">
        <f t="shared" si="2"/>
        <v>0.15</v>
      </c>
      <c r="M42" s="37">
        <f t="shared" si="3"/>
        <v>2.953</v>
      </c>
      <c r="N42" s="38">
        <v>37</v>
      </c>
      <c r="O42" s="21"/>
      <c r="P42" s="21"/>
      <c r="Q42" s="43" t="s">
        <v>52</v>
      </c>
    </row>
    <row r="43" customFormat="1" spans="1:17">
      <c r="A43" s="19" t="s">
        <v>197</v>
      </c>
      <c r="B43" s="19" t="s">
        <v>198</v>
      </c>
      <c r="C43" s="19" t="s">
        <v>199</v>
      </c>
      <c r="D43" s="19" t="s">
        <v>200</v>
      </c>
      <c r="E43" s="20">
        <v>98</v>
      </c>
      <c r="F43" s="20">
        <f t="shared" si="0"/>
        <v>4.9</v>
      </c>
      <c r="G43" s="21">
        <v>0</v>
      </c>
      <c r="H43" s="21">
        <v>3</v>
      </c>
      <c r="I43" s="21">
        <v>0</v>
      </c>
      <c r="J43" s="34">
        <v>0</v>
      </c>
      <c r="K43" s="35">
        <f t="shared" si="1"/>
        <v>3</v>
      </c>
      <c r="L43" s="36">
        <f t="shared" si="2"/>
        <v>0.15</v>
      </c>
      <c r="M43" s="37">
        <f t="shared" si="3"/>
        <v>2.633</v>
      </c>
      <c r="N43" s="38">
        <v>38</v>
      </c>
      <c r="O43" s="21"/>
      <c r="P43" s="21"/>
      <c r="Q43" s="43" t="s">
        <v>52</v>
      </c>
    </row>
    <row r="44" customFormat="1" spans="1:17">
      <c r="A44" s="19" t="s">
        <v>201</v>
      </c>
      <c r="B44" s="19" t="s">
        <v>202</v>
      </c>
      <c r="C44" s="19" t="s">
        <v>203</v>
      </c>
      <c r="D44" s="19" t="s">
        <v>204</v>
      </c>
      <c r="E44" s="20">
        <v>96</v>
      </c>
      <c r="F44" s="20">
        <f t="shared" si="0"/>
        <v>4.8</v>
      </c>
      <c r="G44" s="21">
        <v>0</v>
      </c>
      <c r="H44" s="21">
        <v>3</v>
      </c>
      <c r="I44" s="21">
        <v>0</v>
      </c>
      <c r="J44" s="34">
        <v>0</v>
      </c>
      <c r="K44" s="35">
        <f t="shared" si="1"/>
        <v>3</v>
      </c>
      <c r="L44" s="36">
        <f t="shared" si="2"/>
        <v>0.15</v>
      </c>
      <c r="M44" s="37">
        <f t="shared" si="3"/>
        <v>2.615</v>
      </c>
      <c r="N44" s="38">
        <v>39</v>
      </c>
      <c r="O44" s="21"/>
      <c r="P44" s="21"/>
      <c r="Q44" s="43" t="s">
        <v>92</v>
      </c>
    </row>
    <row r="45" customFormat="1" spans="1:17">
      <c r="A45" s="19" t="s">
        <v>205</v>
      </c>
      <c r="B45" s="19" t="s">
        <v>206</v>
      </c>
      <c r="C45" s="19" t="s">
        <v>207</v>
      </c>
      <c r="D45" s="19" t="s">
        <v>208</v>
      </c>
      <c r="E45" s="20">
        <v>98</v>
      </c>
      <c r="F45" s="20">
        <f t="shared" si="0"/>
        <v>4.9</v>
      </c>
      <c r="G45" s="21">
        <v>0</v>
      </c>
      <c r="H45" s="21">
        <v>3</v>
      </c>
      <c r="I45" s="21">
        <v>0</v>
      </c>
      <c r="J45" s="34">
        <v>0</v>
      </c>
      <c r="K45" s="35">
        <f t="shared" si="1"/>
        <v>3</v>
      </c>
      <c r="L45" s="36">
        <f t="shared" si="2"/>
        <v>0.15</v>
      </c>
      <c r="M45" s="37">
        <f t="shared" si="3"/>
        <v>2.569</v>
      </c>
      <c r="N45" s="38">
        <v>40</v>
      </c>
      <c r="O45" s="21"/>
      <c r="P45" s="21"/>
      <c r="Q45" s="43" t="s">
        <v>52</v>
      </c>
    </row>
    <row r="46" customFormat="1" spans="1:17">
      <c r="A46" s="19" t="s">
        <v>209</v>
      </c>
      <c r="B46" s="19" t="s">
        <v>210</v>
      </c>
      <c r="C46" s="19" t="s">
        <v>211</v>
      </c>
      <c r="D46" s="19" t="s">
        <v>212</v>
      </c>
      <c r="E46" s="20">
        <v>94</v>
      </c>
      <c r="F46" s="20">
        <f t="shared" si="0"/>
        <v>4.7</v>
      </c>
      <c r="G46" s="21">
        <v>0</v>
      </c>
      <c r="H46" s="21">
        <v>3</v>
      </c>
      <c r="I46" s="21">
        <v>0</v>
      </c>
      <c r="J46" s="34">
        <v>0</v>
      </c>
      <c r="K46" s="35">
        <f t="shared" si="1"/>
        <v>3</v>
      </c>
      <c r="L46" s="36">
        <f t="shared" si="2"/>
        <v>0.15</v>
      </c>
      <c r="M46" s="37">
        <f t="shared" si="3"/>
        <v>2.469</v>
      </c>
      <c r="N46" s="38">
        <v>41</v>
      </c>
      <c r="O46" s="21"/>
      <c r="P46" s="21"/>
      <c r="Q46" s="43" t="s">
        <v>52</v>
      </c>
    </row>
    <row r="47" customFormat="1" spans="1:17">
      <c r="A47" s="19" t="s">
        <v>213</v>
      </c>
      <c r="B47" s="19" t="s">
        <v>214</v>
      </c>
      <c r="C47" s="19" t="s">
        <v>215</v>
      </c>
      <c r="D47" s="19" t="s">
        <v>216</v>
      </c>
      <c r="E47" s="20">
        <v>94</v>
      </c>
      <c r="F47" s="20">
        <f t="shared" si="0"/>
        <v>4.7</v>
      </c>
      <c r="G47" s="21">
        <v>0</v>
      </c>
      <c r="H47" s="21">
        <v>3</v>
      </c>
      <c r="I47" s="21">
        <v>0</v>
      </c>
      <c r="J47" s="34">
        <v>0</v>
      </c>
      <c r="K47" s="35">
        <f t="shared" si="1"/>
        <v>3</v>
      </c>
      <c r="L47" s="36">
        <f t="shared" si="2"/>
        <v>0.15</v>
      </c>
      <c r="M47" s="37">
        <f t="shared" si="3"/>
        <v>2.373</v>
      </c>
      <c r="N47" s="38">
        <v>42</v>
      </c>
      <c r="O47" s="21"/>
      <c r="P47" s="21"/>
      <c r="Q47" s="43" t="s">
        <v>52</v>
      </c>
    </row>
    <row r="48" spans="1:17">
      <c r="A48" s="22"/>
      <c r="B48" s="22"/>
      <c r="C48" s="23"/>
      <c r="D48" s="19"/>
      <c r="E48" s="20"/>
      <c r="F48" s="20"/>
      <c r="G48" s="23"/>
      <c r="H48" s="24"/>
      <c r="I48" s="23"/>
      <c r="J48" s="23"/>
      <c r="K48" s="23"/>
      <c r="L48" s="23"/>
      <c r="M48" s="29"/>
      <c r="N48" s="19"/>
      <c r="O48" s="23"/>
      <c r="P48" s="23"/>
      <c r="Q48" s="23"/>
    </row>
    <row r="49" spans="1:17">
      <c r="A49" s="25"/>
      <c r="B49" s="26"/>
      <c r="C49" s="24"/>
      <c r="D49" s="19"/>
      <c r="E49" s="20"/>
      <c r="F49" s="27"/>
      <c r="G49" s="26"/>
      <c r="H49" s="26"/>
      <c r="I49" s="26"/>
      <c r="J49" s="26"/>
      <c r="K49" s="26"/>
      <c r="L49" s="29"/>
      <c r="M49" s="29"/>
      <c r="N49" s="19"/>
      <c r="O49" s="23"/>
      <c r="P49" s="26"/>
      <c r="Q49" s="45"/>
    </row>
    <row r="50" spans="1:17">
      <c r="A50" s="25"/>
      <c r="B50" s="28"/>
      <c r="C50" s="24"/>
      <c r="D50" s="19"/>
      <c r="E50" s="20"/>
      <c r="F50" s="27"/>
      <c r="G50" s="26"/>
      <c r="H50" s="26"/>
      <c r="I50" s="26"/>
      <c r="J50" s="26"/>
      <c r="K50" s="26"/>
      <c r="L50" s="29"/>
      <c r="M50" s="29"/>
      <c r="N50" s="19"/>
      <c r="O50" s="23"/>
      <c r="P50" s="26"/>
      <c r="Q50" s="17"/>
    </row>
    <row r="51" spans="1:17">
      <c r="A51" s="23"/>
      <c r="B51" s="23"/>
      <c r="C51" s="28"/>
      <c r="D51" s="19"/>
      <c r="E51" s="29"/>
      <c r="F51" s="30"/>
      <c r="G51" s="30"/>
      <c r="H51" s="30"/>
      <c r="I51" s="30"/>
      <c r="J51" s="40"/>
      <c r="K51" s="28"/>
      <c r="L51" s="41"/>
      <c r="M51" s="42"/>
      <c r="N51" s="19"/>
      <c r="O51" s="23"/>
      <c r="P51" s="23"/>
      <c r="Q51" s="23"/>
    </row>
    <row r="52" spans="1:17">
      <c r="A52" s="22"/>
      <c r="B52" s="22"/>
      <c r="C52" s="26"/>
      <c r="D52" s="19"/>
      <c r="E52" s="20"/>
      <c r="F52" s="20"/>
      <c r="G52" s="26"/>
      <c r="H52" s="26"/>
      <c r="I52" s="26"/>
      <c r="J52" s="26"/>
      <c r="K52" s="26"/>
      <c r="L52" s="26"/>
      <c r="M52" s="20"/>
      <c r="N52" s="19"/>
      <c r="O52" s="26"/>
      <c r="P52" s="26"/>
      <c r="Q52" s="17"/>
    </row>
    <row r="53" spans="1:17">
      <c r="A53" s="24"/>
      <c r="B53" s="24"/>
      <c r="C53" s="31"/>
      <c r="D53" s="19"/>
      <c r="E53" s="29"/>
      <c r="F53" s="29"/>
      <c r="G53" s="24"/>
      <c r="H53" s="24"/>
      <c r="I53" s="24"/>
      <c r="J53" s="24"/>
      <c r="K53" s="24"/>
      <c r="L53" s="24"/>
      <c r="M53" s="29"/>
      <c r="N53" s="19"/>
      <c r="O53" s="24"/>
      <c r="P53" s="24"/>
      <c r="Q53" s="23"/>
    </row>
    <row r="54" spans="1:17">
      <c r="A54" s="24"/>
      <c r="B54" s="24"/>
      <c r="C54" s="31"/>
      <c r="D54" s="19"/>
      <c r="E54" s="29"/>
      <c r="F54" s="29"/>
      <c r="G54" s="24"/>
      <c r="H54" s="24"/>
      <c r="I54" s="24"/>
      <c r="J54" s="24"/>
      <c r="K54" s="24"/>
      <c r="L54" s="24"/>
      <c r="M54" s="29"/>
      <c r="N54" s="19"/>
      <c r="O54" s="24"/>
      <c r="P54" s="24"/>
      <c r="Q54" s="46"/>
    </row>
    <row r="55" spans="1:17">
      <c r="A55" s="23"/>
      <c r="B55" s="23"/>
      <c r="C55" s="28"/>
      <c r="D55" s="19"/>
      <c r="E55" s="29"/>
      <c r="F55" s="29"/>
      <c r="G55" s="29"/>
      <c r="H55" s="29"/>
      <c r="I55" s="30"/>
      <c r="J55" s="40"/>
      <c r="K55" s="28"/>
      <c r="L55" s="41"/>
      <c r="M55" s="42"/>
      <c r="N55" s="19"/>
      <c r="O55" s="23"/>
      <c r="P55" s="23"/>
      <c r="Q55" s="23"/>
    </row>
    <row r="56" spans="1:17">
      <c r="A56" s="24"/>
      <c r="B56" s="24"/>
      <c r="C56" s="31"/>
      <c r="D56" s="19"/>
      <c r="E56" s="29"/>
      <c r="F56" s="29"/>
      <c r="G56" s="24"/>
      <c r="H56" s="24"/>
      <c r="I56" s="24"/>
      <c r="J56" s="24"/>
      <c r="K56" s="24"/>
      <c r="L56" s="24"/>
      <c r="M56" s="29"/>
      <c r="N56" s="19"/>
      <c r="O56" s="24"/>
      <c r="P56" s="24"/>
      <c r="Q56" s="23"/>
    </row>
    <row r="57" spans="1:17">
      <c r="A57" s="23"/>
      <c r="B57" s="23"/>
      <c r="C57" s="28"/>
      <c r="D57" s="19"/>
      <c r="E57" s="29"/>
      <c r="F57" s="30"/>
      <c r="G57" s="30"/>
      <c r="H57" s="30"/>
      <c r="I57" s="30"/>
      <c r="J57" s="40"/>
      <c r="K57" s="28"/>
      <c r="L57" s="41"/>
      <c r="M57" s="42"/>
      <c r="N57" s="19"/>
      <c r="O57" s="23"/>
      <c r="P57" s="23"/>
      <c r="Q57" s="46"/>
    </row>
    <row r="58" spans="1:17">
      <c r="A58" s="22"/>
      <c r="B58" s="22"/>
      <c r="C58" s="23"/>
      <c r="D58" s="19"/>
      <c r="E58" s="20"/>
      <c r="F58" s="20"/>
      <c r="G58" s="23"/>
      <c r="H58" s="24"/>
      <c r="I58" s="23"/>
      <c r="J58" s="23"/>
      <c r="K58" s="23"/>
      <c r="L58" s="23"/>
      <c r="M58" s="29"/>
      <c r="N58" s="19"/>
      <c r="O58" s="23"/>
      <c r="P58" s="23"/>
      <c r="Q58" s="23"/>
    </row>
    <row r="59" spans="1:17">
      <c r="A59" s="23"/>
      <c r="B59" s="23"/>
      <c r="C59" s="28"/>
      <c r="D59" s="19"/>
      <c r="E59" s="29"/>
      <c r="F59" s="29"/>
      <c r="G59" s="29"/>
      <c r="H59" s="29"/>
      <c r="I59" s="29"/>
      <c r="J59" s="40"/>
      <c r="K59" s="28"/>
      <c r="L59" s="41"/>
      <c r="M59" s="42"/>
      <c r="N59" s="19"/>
      <c r="O59" s="23"/>
      <c r="P59" s="23"/>
      <c r="Q59" s="46"/>
    </row>
    <row r="60" spans="1:17">
      <c r="A60" s="22"/>
      <c r="B60" s="22"/>
      <c r="C60" s="23"/>
      <c r="D60" s="19"/>
      <c r="E60" s="20"/>
      <c r="F60" s="20"/>
      <c r="G60" s="23"/>
      <c r="H60" s="24"/>
      <c r="I60" s="23"/>
      <c r="J60" s="23"/>
      <c r="K60" s="23"/>
      <c r="L60" s="23"/>
      <c r="M60" s="29"/>
      <c r="N60" s="19"/>
      <c r="O60" s="23"/>
      <c r="P60" s="23"/>
      <c r="Q60" s="23"/>
    </row>
    <row r="61" spans="1:17">
      <c r="A61" s="23"/>
      <c r="B61" s="23"/>
      <c r="C61" s="28"/>
      <c r="D61" s="19"/>
      <c r="E61" s="29"/>
      <c r="F61" s="29"/>
      <c r="G61" s="29"/>
      <c r="H61" s="29"/>
      <c r="I61" s="30"/>
      <c r="J61" s="40"/>
      <c r="K61" s="28"/>
      <c r="L61" s="41"/>
      <c r="M61" s="42"/>
      <c r="N61" s="19"/>
      <c r="O61" s="23"/>
      <c r="P61" s="23"/>
      <c r="Q61" s="23"/>
    </row>
    <row r="62" spans="1:17">
      <c r="A62" s="23"/>
      <c r="B62" s="23"/>
      <c r="C62" s="28"/>
      <c r="D62" s="19"/>
      <c r="E62" s="29"/>
      <c r="F62" s="29"/>
      <c r="G62" s="29"/>
      <c r="H62" s="29"/>
      <c r="I62" s="30"/>
      <c r="J62" s="40"/>
      <c r="K62" s="28"/>
      <c r="L62" s="41"/>
      <c r="M62" s="42"/>
      <c r="N62" s="19"/>
      <c r="O62" s="23"/>
      <c r="P62" s="23"/>
      <c r="Q62" s="23"/>
    </row>
    <row r="63" spans="1:17">
      <c r="A63" s="23"/>
      <c r="B63" s="23"/>
      <c r="C63" s="28"/>
      <c r="D63" s="19"/>
      <c r="E63" s="29"/>
      <c r="F63" s="29"/>
      <c r="G63" s="29"/>
      <c r="H63" s="29"/>
      <c r="I63" s="30"/>
      <c r="J63" s="40"/>
      <c r="K63" s="28"/>
      <c r="L63" s="41"/>
      <c r="M63" s="42"/>
      <c r="N63" s="19"/>
      <c r="O63" s="23"/>
      <c r="P63" s="23"/>
      <c r="Q63" s="46"/>
    </row>
    <row r="64" spans="1:17">
      <c r="A64" s="32"/>
      <c r="B64" s="26"/>
      <c r="C64" s="23"/>
      <c r="D64" s="19"/>
      <c r="E64" s="20"/>
      <c r="F64" s="20"/>
      <c r="G64" s="23"/>
      <c r="H64" s="24"/>
      <c r="I64" s="23"/>
      <c r="J64" s="23"/>
      <c r="K64" s="23"/>
      <c r="L64" s="23"/>
      <c r="M64" s="29"/>
      <c r="N64" s="19"/>
      <c r="O64" s="23"/>
      <c r="P64" s="23"/>
      <c r="Q64" s="23"/>
    </row>
    <row r="65" spans="1:17">
      <c r="A65" s="25"/>
      <c r="B65" s="26"/>
      <c r="C65" s="24"/>
      <c r="D65" s="19"/>
      <c r="E65" s="20"/>
      <c r="F65" s="27"/>
      <c r="G65" s="26"/>
      <c r="H65" s="26"/>
      <c r="I65" s="26"/>
      <c r="J65" s="26"/>
      <c r="K65" s="26"/>
      <c r="L65" s="29"/>
      <c r="M65" s="29"/>
      <c r="N65" s="19"/>
      <c r="O65" s="26"/>
      <c r="P65" s="26"/>
      <c r="Q65" s="45"/>
    </row>
    <row r="66" spans="1:13">
      <c r="A66" s="10"/>
      <c r="F66" s="10"/>
      <c r="L66" s="10"/>
      <c r="M66" s="10"/>
    </row>
    <row r="67" spans="1:13">
      <c r="A67" s="10"/>
      <c r="F67" s="10"/>
      <c r="L67" s="10"/>
      <c r="M67" s="10"/>
    </row>
    <row r="68" spans="1:13">
      <c r="A68" s="10"/>
      <c r="F68" s="10"/>
      <c r="L68" s="10"/>
      <c r="M68" s="10"/>
    </row>
    <row r="69" spans="1:13">
      <c r="A69" s="10"/>
      <c r="F69" s="10"/>
      <c r="L69" s="10"/>
      <c r="M69" s="10"/>
    </row>
    <row r="70" spans="1:13">
      <c r="A70" s="10"/>
      <c r="F70" s="10"/>
      <c r="L70" s="10"/>
      <c r="M70" s="10"/>
    </row>
    <row r="71" spans="1:13">
      <c r="A71" s="10"/>
      <c r="F71" s="10"/>
      <c r="L71" s="10"/>
      <c r="M71" s="10"/>
    </row>
    <row r="72" spans="1:15">
      <c r="A72" s="47" t="s">
        <v>217</v>
      </c>
      <c r="B72" s="48" t="s">
        <v>218</v>
      </c>
      <c r="C72" s="48"/>
      <c r="D72" s="48"/>
      <c r="E72" s="48"/>
      <c r="F72" s="48"/>
      <c r="G72" s="48"/>
      <c r="H72" s="48"/>
      <c r="I72" s="48"/>
      <c r="J72" s="48"/>
      <c r="K72" s="48"/>
      <c r="L72" s="48"/>
      <c r="M72" s="48"/>
      <c r="N72" s="47"/>
      <c r="O72" s="47"/>
    </row>
    <row r="73" spans="1:13">
      <c r="A73" s="10"/>
      <c r="B73" s="47" t="s">
        <v>219</v>
      </c>
      <c r="C73" s="47"/>
      <c r="D73" s="47"/>
      <c r="E73" s="47"/>
      <c r="F73" s="47"/>
      <c r="G73" s="47"/>
      <c r="H73" s="47"/>
      <c r="I73" s="47"/>
      <c r="J73" s="47"/>
      <c r="K73" s="47"/>
      <c r="L73" s="47"/>
      <c r="M73" s="47"/>
    </row>
    <row r="74" spans="1:17">
      <c r="A74" s="10"/>
      <c r="B74" s="47"/>
      <c r="C74" s="47"/>
      <c r="D74" s="47"/>
      <c r="E74" s="47"/>
      <c r="F74" s="47"/>
      <c r="G74" s="47"/>
      <c r="H74" s="47"/>
      <c r="I74" s="47"/>
      <c r="J74" s="47"/>
      <c r="K74" s="47"/>
      <c r="L74" s="47"/>
      <c r="M74" s="47"/>
      <c r="N74" s="47" t="s">
        <v>220</v>
      </c>
      <c r="O74" s="47"/>
      <c r="P74" s="47"/>
      <c r="Q74" s="47"/>
    </row>
  </sheetData>
  <sortState ref="A6:R47">
    <sortCondition ref="M6:M47" descending="1"/>
  </sortState>
  <mergeCells count="17">
    <mergeCell ref="A3:Q3"/>
    <mergeCell ref="C4:D4"/>
    <mergeCell ref="G4:L4"/>
    <mergeCell ref="B72:M72"/>
    <mergeCell ref="B73:J73"/>
    <mergeCell ref="B74:I74"/>
    <mergeCell ref="N74:Q74"/>
    <mergeCell ref="A4:A5"/>
    <mergeCell ref="B4:B5"/>
    <mergeCell ref="E4:E5"/>
    <mergeCell ref="F4:F5"/>
    <mergeCell ref="M4:M5"/>
    <mergeCell ref="N4:N5"/>
    <mergeCell ref="O4:O5"/>
    <mergeCell ref="P4:P5"/>
    <mergeCell ref="Q4:Q5"/>
    <mergeCell ref="A1:Q2"/>
  </mergeCells>
  <pageMargins left="1.25902777777778" right="0.509027777777778" top="0.788888888888889" bottom="0.788888888888889" header="0.509027777777778" footer="0.509027777777778"/>
  <pageSetup paperSize="8"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R1" sqref="A1:IV5"/>
    </sheetView>
  </sheetViews>
  <sheetFormatPr defaultColWidth="8.925" defaultRowHeight="14.25"/>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8.925" defaultRowHeight="14.25"/>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F10"/>
  <sheetViews>
    <sheetView showGridLines="0" topLeftCell="A13" workbookViewId="0">
      <selection activeCell="A1" sqref="A1"/>
    </sheetView>
  </sheetViews>
  <sheetFormatPr defaultColWidth="8.925" defaultRowHeight="14.25" outlineLevelCol="5"/>
  <cols>
    <col min="1" max="1" width="1" customWidth="1"/>
    <col min="2" max="2" width="56.375" customWidth="1"/>
    <col min="3" max="3" width="1.375" customWidth="1"/>
    <col min="4" max="4" width="4.875" customWidth="1"/>
    <col min="5" max="6" width="14" customWidth="1"/>
  </cols>
  <sheetData>
    <row r="1" spans="2:6">
      <c r="B1" s="1" t="s">
        <v>221</v>
      </c>
      <c r="C1" s="1"/>
      <c r="D1" s="2"/>
      <c r="E1" s="2"/>
      <c r="F1" s="2"/>
    </row>
    <row r="2" spans="2:6">
      <c r="B2" s="1" t="s">
        <v>222</v>
      </c>
      <c r="C2" s="1"/>
      <c r="D2" s="2"/>
      <c r="E2" s="2"/>
      <c r="F2" s="2"/>
    </row>
    <row r="3" spans="2:6">
      <c r="B3" s="3"/>
      <c r="C3" s="3"/>
      <c r="D3" s="4"/>
      <c r="E3" s="4"/>
      <c r="F3" s="4"/>
    </row>
    <row r="4" ht="28.5" spans="2:6">
      <c r="B4" s="3" t="s">
        <v>223</v>
      </c>
      <c r="C4" s="3"/>
      <c r="D4" s="4"/>
      <c r="E4" s="4"/>
      <c r="F4" s="4"/>
    </row>
    <row r="5" spans="2:6">
      <c r="B5" s="3"/>
      <c r="C5" s="3"/>
      <c r="D5" s="4"/>
      <c r="E5" s="4"/>
      <c r="F5" s="4"/>
    </row>
    <row r="6" spans="2:6">
      <c r="B6" s="1" t="s">
        <v>224</v>
      </c>
      <c r="C6" s="1"/>
      <c r="D6" s="2"/>
      <c r="E6" s="2" t="s">
        <v>225</v>
      </c>
      <c r="F6" s="2" t="s">
        <v>226</v>
      </c>
    </row>
    <row r="7" ht="15" spans="2:6">
      <c r="B7" s="3"/>
      <c r="C7" s="3"/>
      <c r="D7" s="4"/>
      <c r="E7" s="4"/>
      <c r="F7" s="4"/>
    </row>
    <row r="8" ht="29.25" spans="2:6">
      <c r="B8" s="5" t="s">
        <v>227</v>
      </c>
      <c r="C8" s="6"/>
      <c r="D8" s="7"/>
      <c r="E8" s="7">
        <v>58</v>
      </c>
      <c r="F8" s="8" t="s">
        <v>228</v>
      </c>
    </row>
    <row r="9" spans="2:6">
      <c r="B9" s="3"/>
      <c r="C9" s="3"/>
      <c r="D9" s="4"/>
      <c r="E9" s="4"/>
      <c r="F9" s="4"/>
    </row>
    <row r="10" spans="2:6">
      <c r="B10" s="3"/>
      <c r="C10" s="3"/>
      <c r="D10" s="4"/>
      <c r="E10" s="4"/>
      <c r="F10" s="4"/>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Sheet1</vt:lpstr>
      <vt:lpstr>Sheet2</vt:lpstr>
      <vt:lpstr>Sheet3</vt:lpstr>
      <vt:lpstr>兼容性报表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胡胡小哥哥</cp:lastModifiedBy>
  <dcterms:created xsi:type="dcterms:W3CDTF">2007-09-11T06:45:00Z</dcterms:created>
  <cp:lastPrinted>2014-09-07T07:10:00Z</cp:lastPrinted>
  <dcterms:modified xsi:type="dcterms:W3CDTF">2018-09-22T09:15:37Z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2052-10.1.0.5740</vt:lpwstr>
  </property>
</Properties>
</file>